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2"/>
  </bookViews>
  <sheets>
    <sheet name="Sheet1" sheetId="1" r:id="rId1"/>
    <sheet name="Sheet2" sheetId="2" r:id="rId2"/>
    <sheet name="固原市供热企业排放量统计表" sheetId="4" r:id="rId3"/>
  </sheets>
  <definedNames>
    <definedName name="_xlnm._FilterDatabase" localSheetId="1" hidden="1">Sheet2!$X$1:$X$29</definedName>
    <definedName name="_xlnm.Print_Titles" localSheetId="0">Sheet1!$3:$6</definedName>
  </definedNames>
  <calcPr calcId="144525"/>
</workbook>
</file>

<file path=xl/sharedStrings.xml><?xml version="1.0" encoding="utf-8"?>
<sst xmlns="http://schemas.openxmlformats.org/spreadsheetml/2006/main" count="1059" uniqueCount="359">
  <si>
    <t>固原市初始排污权确权统计汇总表</t>
  </si>
  <si>
    <t>填报单位：固原市生态环境局                                                                                                                                                            填报日期：2021年8月11日</t>
  </si>
  <si>
    <t>序号</t>
  </si>
  <si>
    <t>单位名称</t>
  </si>
  <si>
    <t>排污许可证编号</t>
  </si>
  <si>
    <t>区域</t>
  </si>
  <si>
    <t>坐标</t>
  </si>
  <si>
    <t>初始排污权确权量（吨/年）</t>
  </si>
  <si>
    <t>可交易排污权量（吨/年）</t>
  </si>
  <si>
    <t>新增排污权量（吨/年）</t>
  </si>
  <si>
    <t>政府排污权储备量（吨/年）</t>
  </si>
  <si>
    <t>县(区)</t>
  </si>
  <si>
    <t>市</t>
  </si>
  <si>
    <t>经度</t>
  </si>
  <si>
    <t>纬度</t>
  </si>
  <si>
    <t>二氧化硫</t>
  </si>
  <si>
    <t>氮氧化物</t>
  </si>
  <si>
    <t>化学需氧量</t>
  </si>
  <si>
    <t>氨氮</t>
  </si>
  <si>
    <t>宁夏固原金糜子酒业有限责任公司</t>
  </si>
  <si>
    <t>91640403710646586Y001V</t>
  </si>
  <si>
    <t>原州区</t>
  </si>
  <si>
    <t>固原市</t>
  </si>
  <si>
    <t>106º10′25.06″</t>
  </si>
  <si>
    <t>36°14′12.5″</t>
  </si>
  <si>
    <t>固原振宁新墙体建材有限公司</t>
  </si>
  <si>
    <t>91640400564129643H001V</t>
  </si>
  <si>
    <t>106º02′33.48″</t>
  </si>
  <si>
    <t>36°7′37.5″</t>
  </si>
  <si>
    <t>固原金牛原建材有限公司</t>
  </si>
  <si>
    <t>91640402396446702A001W</t>
  </si>
  <si>
    <t>106º13′55″</t>
  </si>
  <si>
    <t>35°58′16″</t>
  </si>
  <si>
    <t>固原市清合环境发展有限公司</t>
  </si>
  <si>
    <t>91640400MA7730BY06001Q</t>
  </si>
  <si>
    <t>106°9′24.08″</t>
  </si>
  <si>
    <t>36°14′45.20″</t>
  </si>
  <si>
    <t>宁夏好水川养殖有限公司</t>
  </si>
  <si>
    <t>916404037150250177001P</t>
  </si>
  <si>
    <t>106º14′34.69″</t>
  </si>
  <si>
    <t>35°59′20.90″</t>
  </si>
  <si>
    <t>宁夏好水川食品有限公司</t>
  </si>
  <si>
    <t>91640404073815331K001Q</t>
  </si>
  <si>
    <t>固原文昌公路设备租赁有限公司.</t>
  </si>
  <si>
    <t>916404026704166039002Q</t>
  </si>
  <si>
    <t>106º16′23.02″</t>
  </si>
  <si>
    <t>35°57′19.01″</t>
  </si>
  <si>
    <t>宁夏恒森源酱醋食品有限公司</t>
  </si>
  <si>
    <t>916404020647612208001Q</t>
  </si>
  <si>
    <t>106º16′37.63″</t>
  </si>
  <si>
    <t>35°57′17.10″</t>
  </si>
  <si>
    <t>固原旭鹏建材有限公司</t>
  </si>
  <si>
    <t>916404033979793000</t>
  </si>
  <si>
    <t>106°1′36"</t>
  </si>
  <si>
    <t>36°17′31"</t>
  </si>
  <si>
    <t>固原市惠泽集中供热有限公司</t>
  </si>
  <si>
    <t>916404000647754460001V</t>
  </si>
  <si>
    <t>106°13′17.54″</t>
  </si>
  <si>
    <t>36°1′51.28″</t>
  </si>
  <si>
    <t>固原市人民医院</t>
  </si>
  <si>
    <t>12642200454970204A001V</t>
  </si>
  <si>
    <t>106°14'8.20"</t>
  </si>
  <si>
    <t>35°59'50.57"</t>
  </si>
  <si>
    <t>宁夏兴昊永胜盐业科技有限公司</t>
  </si>
  <si>
    <t>91640404MA75W19B9G001P</t>
  </si>
  <si>
    <t>106°9′0.65″</t>
  </si>
  <si>
    <t>36°9′41.51″</t>
  </si>
  <si>
    <t>宁夏金昱元炔烃节能有限公司</t>
  </si>
  <si>
    <t>91640400MA761HCM3L001R</t>
  </si>
  <si>
    <t>106°9′0″</t>
  </si>
  <si>
    <t>36°9′27″</t>
  </si>
  <si>
    <t>宁夏金昱元高新材料有限公司</t>
  </si>
  <si>
    <t xml:space="preserve">91640400MA772KLL76 </t>
  </si>
  <si>
    <t>106  ° 8  ′ 26.77  ″</t>
  </si>
  <si>
    <t>36   °  9 ′ 47.92  ″</t>
  </si>
  <si>
    <t>宁夏金昱元广拓能源有限公司</t>
  </si>
  <si>
    <t>916404040975768810002R</t>
  </si>
  <si>
    <t>宁夏金昱元资源循环有限公司</t>
  </si>
  <si>
    <t>91640400MA761HCB3A001P</t>
  </si>
  <si>
    <t>106°8′33.07″</t>
  </si>
  <si>
    <t>36°9′31.03″</t>
  </si>
  <si>
    <t>中铝宁夏能源集团有限公司六盘山热电厂</t>
  </si>
  <si>
    <t>916404006842036172001P</t>
  </si>
  <si>
    <t>106°17′30″</t>
  </si>
  <si>
    <t>36°2′46″</t>
  </si>
  <si>
    <t>中铝宁夏能源集团有限公司六盘山热电厂（市污水处理厂）</t>
  </si>
  <si>
    <t>916404006842036172002Q</t>
  </si>
  <si>
    <t>106°17′35.88″</t>
  </si>
  <si>
    <t>36°1′57.23″</t>
  </si>
  <si>
    <t>固原市惠众废弃物综合处理有限公司</t>
  </si>
  <si>
    <t>91640404554185537G001V</t>
  </si>
  <si>
    <t>106°13′5″</t>
  </si>
  <si>
    <t>36°2′0″</t>
  </si>
  <si>
    <t>固原利华淀粉有限公司</t>
  </si>
  <si>
    <t>91640402715062053R001Y</t>
  </si>
  <si>
    <t>106°9′25.3″</t>
  </si>
  <si>
    <t>36°1′29.1″</t>
  </si>
  <si>
    <t>固原玉明淀粉有限公司</t>
  </si>
  <si>
    <t>91640403774929497G001V</t>
  </si>
  <si>
    <t>106°9′54.3″</t>
  </si>
  <si>
    <t>36°4′11.7″</t>
  </si>
  <si>
    <t>固原三鼎马铃薯制品有限责任公司</t>
  </si>
  <si>
    <t>91640400774913575F001W</t>
  </si>
  <si>
    <t>106°5′27″</t>
  </si>
  <si>
    <t>36°18′3″</t>
  </si>
  <si>
    <t>固原隆鑫淀粉有限责任公司</t>
  </si>
  <si>
    <t>91640403774912273C001Y</t>
  </si>
  <si>
    <t>106°6′23″</t>
  </si>
  <si>
    <t>36°18′29″</t>
  </si>
  <si>
    <t>固原长城淀粉有限公司</t>
  </si>
  <si>
    <t>91640402774906877H001Y</t>
  </si>
  <si>
    <t>106º24′4.50″</t>
  </si>
  <si>
    <t>36º 0′2.63″</t>
  </si>
  <si>
    <t>宁夏华尔晶淀粉有限公司</t>
  </si>
  <si>
    <t>916404025748810031001V</t>
  </si>
  <si>
    <t>106º4′24.49″</t>
  </si>
  <si>
    <t>35º 48′58.14″</t>
  </si>
  <si>
    <t>固原汉兵淀粉有限公司</t>
  </si>
  <si>
    <t>916404025853770131001Z</t>
  </si>
  <si>
    <t>106º5′54.49″</t>
  </si>
  <si>
    <t>35º48′26.03″</t>
  </si>
  <si>
    <t>固原六盘山淀粉有限公司</t>
  </si>
  <si>
    <t>9164040022846352X4001Y</t>
  </si>
  <si>
    <t>106º29′50″</t>
  </si>
  <si>
    <t>36º01′40″</t>
  </si>
  <si>
    <t>固原成盛淀粉有限公司</t>
  </si>
  <si>
    <t>91640400774910403N001X</t>
  </si>
  <si>
    <t>106º16′37.04″</t>
  </si>
  <si>
    <t>35°57′10.79″</t>
  </si>
  <si>
    <t>原州区小计（28）</t>
  </si>
  <si>
    <t>西吉县东华供暖有限责任公司</t>
  </si>
  <si>
    <t>91640422684206826W001U</t>
  </si>
  <si>
    <t>西吉县</t>
  </si>
  <si>
    <t>105º44'28.14"</t>
  </si>
  <si>
    <t>35º57'50.90"</t>
  </si>
  <si>
    <t>西吉县吉源供热有限公司</t>
  </si>
  <si>
    <t>91640422098494255X001V</t>
  </si>
  <si>
    <t>105º42'27.59"</t>
  </si>
  <si>
    <t>35º58'5.76"</t>
  </si>
  <si>
    <t>105º45'28.37"</t>
  </si>
  <si>
    <t>35º58'7.88"</t>
  </si>
  <si>
    <t>105º41'26.27"</t>
  </si>
  <si>
    <t>35º58'34.89"</t>
  </si>
  <si>
    <t>105º46'42.43"</t>
  </si>
  <si>
    <t>35º57'54.64"</t>
  </si>
  <si>
    <t>西吉县苟庄机砖厂</t>
  </si>
  <si>
    <t>916404223964483021001V</t>
  </si>
  <si>
    <t>105º40'47.87"</t>
  </si>
  <si>
    <t>35º57'38.92"</t>
  </si>
  <si>
    <t>西吉县兴隆镇红星建材销售有限公司</t>
  </si>
  <si>
    <t>91640422317758661A001V</t>
  </si>
  <si>
    <t>105º49'55.75"</t>
  </si>
  <si>
    <t>35º38'59.43"</t>
  </si>
  <si>
    <t>西吉县宏亮建材销售有限公司</t>
  </si>
  <si>
    <t>91640422395054395X001V</t>
  </si>
  <si>
    <t>105º48'55.09"</t>
  </si>
  <si>
    <t>35º47'44.54"</t>
  </si>
  <si>
    <t>西吉县人民医院</t>
  </si>
  <si>
    <t>126422234550902258001X</t>
  </si>
  <si>
    <t>105º44'39.43"</t>
  </si>
  <si>
    <t>35º57'58.72"</t>
  </si>
  <si>
    <t>西吉县恒昌建材有限责任公司</t>
  </si>
  <si>
    <t>91640422799908852G001Q</t>
  </si>
  <si>
    <t>105º39'12.89"</t>
  </si>
  <si>
    <t>35º59'23.27"</t>
  </si>
  <si>
    <t>西吉县旺泉食品饮料厂</t>
  </si>
  <si>
    <t>91640422L13554179X001Q</t>
  </si>
  <si>
    <t>105º41'11.65"</t>
  </si>
  <si>
    <t>35º58'21.48"</t>
  </si>
  <si>
    <t>西吉县中医医院</t>
  </si>
  <si>
    <t>126422234550903564001Q</t>
  </si>
  <si>
    <t>105º42'39.64"</t>
  </si>
  <si>
    <t>35º58'30.46"</t>
  </si>
  <si>
    <t>宁夏新安康医院</t>
  </si>
  <si>
    <t>91640422L135712865001Z</t>
  </si>
  <si>
    <t>105º41'38.15"</t>
  </si>
  <si>
    <t>35º58'34.86"</t>
  </si>
  <si>
    <t>宁夏六盘山水务有限公司西吉分公司（第二污水处理厂）</t>
  </si>
  <si>
    <t>91640422MA75WDY43N002U</t>
  </si>
  <si>
    <t>105º46'45"</t>
  </si>
  <si>
    <t>35º57'50"</t>
  </si>
  <si>
    <t>宁夏六盘山水务有限公司西吉分公司（第一污水处理厂）</t>
  </si>
  <si>
    <t>91640422MA75WDY43N001U</t>
  </si>
  <si>
    <t>宁夏六盘山水务有限公司西吉分公司将台堡镇污水处理厂</t>
  </si>
  <si>
    <t>91640422MA75WDY43N004U</t>
  </si>
  <si>
    <t>105º49'28"</t>
  </si>
  <si>
    <t>35º48'25"</t>
  </si>
  <si>
    <t>宁夏六盘山水务有限公司西吉分公司兴隆镇污水处理厂</t>
  </si>
  <si>
    <t>91640422MA75WDY43N003U</t>
  </si>
  <si>
    <t>105º49'35.04"</t>
  </si>
  <si>
    <t>35º40'9.90"</t>
  </si>
  <si>
    <t>宁夏佳立马铃薯产业有限公司（车路分厂）</t>
  </si>
  <si>
    <t>91640422694346830Y002U</t>
  </si>
  <si>
    <t>105º51'30"</t>
  </si>
  <si>
    <t>35º59'27"</t>
  </si>
  <si>
    <t>宁夏佳立马铃薯产业有限公司（将台分厂）</t>
  </si>
  <si>
    <t>91640422694346830Y001Q</t>
  </si>
  <si>
    <t>105º50'6"</t>
  </si>
  <si>
    <t>35º48'36"</t>
  </si>
  <si>
    <t>宁夏佳立马铃薯产业有限公司（新营分厂）</t>
  </si>
  <si>
    <t>91640422694346830Y003Q</t>
  </si>
  <si>
    <t>105º35'31"</t>
  </si>
  <si>
    <t>36º4'34"</t>
  </si>
  <si>
    <t>西吉县兴祥淀粉有限责任公司</t>
  </si>
  <si>
    <t>916404228820469XM001V</t>
  </si>
  <si>
    <t>105º48'15.79"</t>
  </si>
  <si>
    <t>35º42'39.38"</t>
  </si>
  <si>
    <t>西吉县万里淀粉有限公司</t>
  </si>
  <si>
    <t>91640422694331938H001Z</t>
  </si>
  <si>
    <t>105º53.5'838"</t>
  </si>
  <si>
    <t>35º48'43.7"</t>
  </si>
  <si>
    <t>宁夏固原福宁广业有限责任公司</t>
  </si>
  <si>
    <t>91640404715049828K001Z</t>
  </si>
  <si>
    <t>105º39'22.3"</t>
  </si>
  <si>
    <t>35º59'51.25"</t>
  </si>
  <si>
    <t>西吉县小计（20）</t>
  </si>
  <si>
    <t>隆德县兴工热力有限公司</t>
  </si>
  <si>
    <t>916404233177195318001V</t>
  </si>
  <si>
    <t>隆德县</t>
  </si>
  <si>
    <t>106°4’29.68”</t>
  </si>
  <si>
    <t>35°36’56.09”</t>
  </si>
  <si>
    <t>隆德县六盘山工业园区污水处理厂</t>
  </si>
  <si>
    <t>11642224010167365W001Q</t>
  </si>
  <si>
    <t>106°5’56”</t>
  </si>
  <si>
    <t>35°37’24”</t>
  </si>
  <si>
    <t>宁夏易巨能实业有限公司</t>
  </si>
  <si>
    <t>916404234551312856001Q</t>
  </si>
  <si>
    <t>106°6’50.53”</t>
  </si>
  <si>
    <t>35°36’0.38”</t>
  </si>
  <si>
    <t>宁夏兴达沥青混凝土制品有限公司</t>
  </si>
  <si>
    <t>91640423MA76CEKD2T001Q</t>
  </si>
  <si>
    <t>106°2’55.43”</t>
  </si>
  <si>
    <t>35°36’28.30”</t>
  </si>
  <si>
    <t>隆德县华宇淀粉有限公司</t>
  </si>
  <si>
    <t>916404235962061997001X</t>
  </si>
  <si>
    <t>105°58′35.51″</t>
  </si>
  <si>
    <t>35°40′49.19″</t>
  </si>
  <si>
    <t>宁夏西海固国联马铃薯产业有限公司</t>
  </si>
  <si>
    <t>91640423763215720L</t>
  </si>
  <si>
    <t>105°56’ 13.74”</t>
  </si>
  <si>
    <t>35°34’47.82”</t>
  </si>
  <si>
    <t>隆德县小计（6）</t>
  </si>
  <si>
    <t>泾源县供排水有限责任公司</t>
  </si>
  <si>
    <t>916404245541711866001U</t>
  </si>
  <si>
    <t>泾源县</t>
  </si>
  <si>
    <t>106°21′22″</t>
  </si>
  <si>
    <t>35°28′51″</t>
  </si>
  <si>
    <t>泾源县集中供热有限责任公司</t>
  </si>
  <si>
    <t>91640424228541428T001V</t>
  </si>
  <si>
    <t>106°20′23″</t>
  </si>
  <si>
    <t>35°29′38″</t>
  </si>
  <si>
    <t>宁夏固原市泾源县泾河源镇污水处理厂 </t>
  </si>
  <si>
    <t>106°24′60″</t>
  </si>
  <si>
    <t>35°25′29″</t>
  </si>
  <si>
    <t>泾源县小计（3）</t>
  </si>
  <si>
    <t>彭阳县永茂新型墙体建材有限公司</t>
  </si>
  <si>
    <t>916404253179923416001V</t>
  </si>
  <si>
    <t>彭阳县</t>
  </si>
  <si>
    <t>106°17′54.85″</t>
  </si>
  <si>
    <t>35°49′2.21″</t>
  </si>
  <si>
    <t>彭阳县鑫卓能源科技发展有限公司</t>
  </si>
  <si>
    <t>91640425MA76DRU27G001V</t>
  </si>
  <si>
    <t>106°36′52.34″</t>
  </si>
  <si>
    <t>36°7′42.85″</t>
  </si>
  <si>
    <t>彭阳县强龙建材销售有限公司</t>
  </si>
  <si>
    <t>91640425317794410E001V</t>
  </si>
  <si>
    <t>106°33′2.77″</t>
  </si>
  <si>
    <t>35°47′37.79″</t>
  </si>
  <si>
    <t>彭阳县正元节能环保建材有限公司</t>
  </si>
  <si>
    <t>91640425750825415H001V</t>
  </si>
  <si>
    <t>106°18′5.40″</t>
  </si>
  <si>
    <t>35°49′26.72″</t>
  </si>
  <si>
    <t>彭阳县永弘砖业有限责任公司</t>
  </si>
  <si>
    <t>91640425MA75X8C883001V</t>
  </si>
  <si>
    <t>106°41′13.13″</t>
  </si>
  <si>
    <t>35°45′38.52″</t>
  </si>
  <si>
    <t>彭阳县供热公司（东厂）</t>
  </si>
  <si>
    <t>91640425228560362D002R</t>
  </si>
  <si>
    <t>106°38'54.11"</t>
  </si>
  <si>
    <t>35°50'35.25"</t>
  </si>
  <si>
    <t>彭阳县供热公司(西厂)</t>
  </si>
  <si>
    <t>91640425228560362D001V</t>
  </si>
  <si>
    <t>106°36ʹ11.41″</t>
  </si>
  <si>
    <t>35°51ʹ0.61″</t>
  </si>
  <si>
    <t>彭阳县正祥工贸有限公司</t>
  </si>
  <si>
    <t>91640425574879093N001U</t>
  </si>
  <si>
    <t>106°36′44.95″</t>
  </si>
  <si>
    <t>36°9′10.21″</t>
  </si>
  <si>
    <t>彭阳县瑞鑫废旧油品回收有限公司</t>
  </si>
  <si>
    <t>916404253964406930001U</t>
  </si>
  <si>
    <t>106°52′34.61″</t>
  </si>
  <si>
    <t>35°48′1.15″</t>
  </si>
  <si>
    <t>宁夏王洼煤业有限公司王洼煤矿</t>
  </si>
  <si>
    <t>91640000694330521C001Q</t>
  </si>
  <si>
    <t>106°36ʹ59″</t>
  </si>
  <si>
    <t>36°19ʹ44″</t>
  </si>
  <si>
    <t>彭阳县住房和城乡建设局（污水处理厂）</t>
  </si>
  <si>
    <t>11642226MB1510600F001Q</t>
  </si>
  <si>
    <t>106°38´27"</t>
  </si>
  <si>
    <t>35°50´05"</t>
  </si>
  <si>
    <t>宁夏宁阳实业集团酒业有限公司</t>
  </si>
  <si>
    <t>916404257150480758001R</t>
  </si>
  <si>
    <t>106°41'52.37"</t>
  </si>
  <si>
    <t>35°50'48.94"</t>
  </si>
  <si>
    <t>彭阳县虎狮酒业有限公司</t>
  </si>
  <si>
    <t>916404253177482011001R</t>
  </si>
  <si>
    <t>106°39'14.54"</t>
  </si>
  <si>
    <t>35°49'58.94"</t>
  </si>
  <si>
    <t>宁夏彭阳县添龄黄酒酿造有限责任公司</t>
  </si>
  <si>
    <t>916404250546483041001R</t>
  </si>
  <si>
    <t>106°39'3.35"</t>
  </si>
  <si>
    <t>35°50'2.18"</t>
  </si>
  <si>
    <t>彭阳县人民医院</t>
  </si>
  <si>
    <t>126422264552101431001U</t>
  </si>
  <si>
    <t>106°38'43.1"</t>
  </si>
  <si>
    <t>35°51'18.73"</t>
  </si>
  <si>
    <t>彭阳县中医医院</t>
  </si>
  <si>
    <t>12642226670438044Q001Q</t>
  </si>
  <si>
    <t>106°38'29.76"</t>
  </si>
  <si>
    <t>35°50'57.73"</t>
  </si>
  <si>
    <t>彭阳县妇幼保健院</t>
  </si>
  <si>
    <t>12642226MB0R76018B001U</t>
  </si>
  <si>
    <t>106°37′9.48″</t>
  </si>
  <si>
    <t>35°51′10.22″</t>
  </si>
  <si>
    <t>彭阳立达尔农业发展有限公司</t>
  </si>
  <si>
    <t>91640425MA7605UG04001R</t>
  </si>
  <si>
    <t>106°41'14.54"</t>
  </si>
  <si>
    <t>36°1'58.94"</t>
  </si>
  <si>
    <t>宁夏梓欣醋业有限责任公司</t>
  </si>
  <si>
    <t>91640425317772762J001Q</t>
  </si>
  <si>
    <t>106°39'</t>
  </si>
  <si>
    <t>35°49'</t>
  </si>
  <si>
    <t>宁夏万升实业有限责任公司</t>
  </si>
  <si>
    <t>9164042567044783X1001V</t>
  </si>
  <si>
    <t>106°36′10.66″</t>
  </si>
  <si>
    <t>35°50′5.50″</t>
  </si>
  <si>
    <t>宁夏佳利源薯业有限公司</t>
  </si>
  <si>
    <t>91640425799939106R001Z</t>
  </si>
  <si>
    <t>106°39`52.57″</t>
  </si>
  <si>
    <t>35°49’34.79″</t>
  </si>
  <si>
    <t>彭阳县红峰淀粉有限公司</t>
  </si>
  <si>
    <t>916404257150844474001Y</t>
  </si>
  <si>
    <t>106°38`12.29″</t>
  </si>
  <si>
    <t>36°5’55.09″</t>
  </si>
  <si>
    <t>彭阳县小计（22）</t>
  </si>
  <si>
    <t>固原市合计（79）</t>
  </si>
  <si>
    <t>数字</t>
  </si>
  <si>
    <t>重点管理</t>
  </si>
  <si>
    <t>简化管理</t>
  </si>
  <si>
    <t>附件5</t>
  </si>
  <si>
    <t>固原市供热企业排放量统计表</t>
  </si>
  <si>
    <t>单位</t>
  </si>
  <si>
    <t>县区</t>
  </si>
  <si>
    <t>确权量</t>
  </si>
  <si>
    <t>环评批复量</t>
  </si>
  <si>
    <t>环评文件量</t>
  </si>
  <si>
    <t>2020年环境统计排放量</t>
  </si>
  <si>
    <t>行业技术规范计算量</t>
  </si>
  <si>
    <t>/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</si>
</sst>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9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22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ajor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rgb="FFFF0000"/>
      <name val="宋体"/>
      <charset val="134"/>
    </font>
    <font>
      <sz val="12"/>
      <color rgb="FFFF0000"/>
      <name val="宋体"/>
      <charset val="134"/>
      <scheme val="major"/>
    </font>
    <font>
      <sz val="11"/>
      <color rgb="FFFF0000"/>
      <name val="宋体"/>
      <charset val="134"/>
      <scheme val="minor"/>
    </font>
    <font>
      <b/>
      <sz val="12"/>
      <name val="宋体"/>
      <charset val="134"/>
      <scheme val="major"/>
    </font>
    <font>
      <b/>
      <sz val="12"/>
      <color theme="1"/>
      <name val="宋体"/>
      <charset val="134"/>
      <scheme val="major"/>
    </font>
    <font>
      <sz val="12"/>
      <name val="宋体"/>
      <charset val="134"/>
      <scheme val="major"/>
    </font>
    <font>
      <sz val="12"/>
      <color rgb="FF000000"/>
      <name val="宋体"/>
      <charset val="134"/>
      <scheme val="major"/>
    </font>
    <font>
      <b/>
      <sz val="12"/>
      <color rgb="FF000000"/>
      <name val="宋体"/>
      <charset val="134"/>
      <scheme val="major"/>
    </font>
    <font>
      <b/>
      <sz val="14"/>
      <color theme="1"/>
      <name val="宋体"/>
      <charset val="134"/>
      <scheme val="major"/>
    </font>
    <font>
      <sz val="14"/>
      <color theme="1"/>
      <name val="仿宋_GB2312"/>
      <charset val="134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4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0" fillId="18" borderId="9" applyNumberFormat="0" applyAlignment="0" applyProtection="0">
      <alignment vertical="center"/>
    </xf>
    <xf numFmtId="0" fontId="36" fillId="18" borderId="6" applyNumberFormat="0" applyAlignment="0" applyProtection="0">
      <alignment vertical="center"/>
    </xf>
    <xf numFmtId="0" fontId="37" fillId="23" borderId="11" applyNumberFormat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49" applyFont="1" applyFill="1" applyBorder="1" applyAlignment="1">
      <alignment horizontal="left" vertical="center"/>
    </xf>
    <xf numFmtId="0" fontId="4" fillId="2" borderId="2" xfId="49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8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9" fillId="3" borderId="0" xfId="0" applyFont="1" applyFill="1">
      <alignment vertical="center"/>
    </xf>
    <xf numFmtId="0" fontId="0" fillId="3" borderId="0" xfId="0" applyFill="1">
      <alignment vertical="center"/>
    </xf>
    <xf numFmtId="0" fontId="4" fillId="0" borderId="0" xfId="0" applyFont="1">
      <alignment vertical="center"/>
    </xf>
    <xf numFmtId="0" fontId="4" fillId="3" borderId="0" xfId="0" applyFont="1" applyFill="1">
      <alignment vertical="center"/>
    </xf>
    <xf numFmtId="0" fontId="5" fillId="3" borderId="2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4" fillId="3" borderId="2" xfId="49" applyFont="1" applyFill="1" applyBorder="1" applyAlignment="1">
      <alignment horizontal="center" vertical="center" wrapText="1"/>
    </xf>
    <xf numFmtId="0" fontId="4" fillId="3" borderId="2" xfId="49" applyFont="1" applyFill="1" applyBorder="1" applyAlignment="1">
      <alignment horizontal="left" vertical="center"/>
    </xf>
    <xf numFmtId="0" fontId="4" fillId="3" borderId="2" xfId="49" applyFont="1" applyFill="1" applyBorder="1" applyAlignment="1">
      <alignment horizontal="left" vertical="center" wrapText="1"/>
    </xf>
    <xf numFmtId="0" fontId="4" fillId="3" borderId="1" xfId="49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8" fillId="3" borderId="2" xfId="49" applyFont="1" applyFill="1" applyBorder="1" applyAlignment="1">
      <alignment horizontal="center" vertical="center" wrapText="1"/>
    </xf>
    <xf numFmtId="0" fontId="8" fillId="3" borderId="2" xfId="49" applyFont="1" applyFill="1" applyBorder="1" applyAlignment="1">
      <alignment horizontal="left" vertical="center"/>
    </xf>
    <xf numFmtId="0" fontId="8" fillId="3" borderId="1" xfId="49" applyFont="1" applyFill="1" applyBorder="1" applyAlignment="1">
      <alignment vertical="center" wrapText="1"/>
    </xf>
    <xf numFmtId="0" fontId="8" fillId="3" borderId="2" xfId="49" applyFont="1" applyFill="1" applyBorder="1" applyAlignment="1">
      <alignment horizontal="left" vertical="center" wrapText="1"/>
    </xf>
    <xf numFmtId="0" fontId="4" fillId="0" borderId="2" xfId="49" applyFont="1" applyBorder="1" applyAlignment="1">
      <alignment horizontal="center" vertical="center" wrapText="1"/>
    </xf>
    <xf numFmtId="0" fontId="4" fillId="0" borderId="2" xfId="49" applyFont="1" applyBorder="1" applyAlignment="1">
      <alignment horizontal="left" vertical="center"/>
    </xf>
    <xf numFmtId="0" fontId="4" fillId="0" borderId="1" xfId="49" applyFont="1" applyBorder="1" applyAlignment="1">
      <alignment vertical="center" wrapText="1"/>
    </xf>
    <xf numFmtId="0" fontId="4" fillId="0" borderId="2" xfId="49" applyFont="1" applyFill="1" applyBorder="1" applyAlignment="1">
      <alignment horizontal="left" vertical="center" wrapText="1"/>
    </xf>
    <xf numFmtId="0" fontId="12" fillId="3" borderId="2" xfId="49" applyFont="1" applyFill="1" applyBorder="1" applyAlignment="1">
      <alignment horizontal="left" vertical="center" wrapText="1"/>
    </xf>
    <xf numFmtId="0" fontId="4" fillId="3" borderId="2" xfId="49" applyFont="1" applyFill="1" applyBorder="1" applyAlignment="1">
      <alignment horizontal="justify" vertical="center"/>
    </xf>
    <xf numFmtId="0" fontId="4" fillId="3" borderId="2" xfId="49" applyFont="1" applyFill="1" applyBorder="1" applyAlignment="1">
      <alignment vertical="center" wrapText="1"/>
    </xf>
    <xf numFmtId="0" fontId="4" fillId="0" borderId="3" xfId="49" applyFont="1" applyBorder="1" applyAlignment="1">
      <alignment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0" fillId="0" borderId="2" xfId="0" applyBorder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>
      <alignment vertical="center"/>
    </xf>
    <xf numFmtId="0" fontId="16" fillId="0" borderId="2" xfId="0" applyFont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/>
    </xf>
    <xf numFmtId="0" fontId="17" fillId="0" borderId="0" xfId="0" applyFont="1">
      <alignment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5" fillId="3" borderId="2" xfId="0" applyFont="1" applyFill="1" applyBorder="1" applyAlignment="1" quotePrefix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94"/>
  <sheetViews>
    <sheetView zoomScale="70" zoomScaleNormal="70" topLeftCell="A30" workbookViewId="0">
      <selection activeCell="A1" sqref="A1:W93"/>
    </sheetView>
  </sheetViews>
  <sheetFormatPr defaultColWidth="9" defaultRowHeight="13.5"/>
  <cols>
    <col min="1" max="1" width="10.1416666666667" style="91" customWidth="1"/>
    <col min="2" max="2" width="46.7583333333333" customWidth="1"/>
    <col min="3" max="3" width="24.7083333333333" customWidth="1"/>
    <col min="6" max="6" width="20.7333333333333" customWidth="1"/>
    <col min="7" max="7" width="18.9666666666667" customWidth="1"/>
    <col min="8" max="8" width="11.175" customWidth="1"/>
    <col min="9" max="9" width="12.35" customWidth="1"/>
    <col min="10" max="10" width="10.5833333333333" customWidth="1"/>
    <col min="11" max="11" width="10.8833333333333" customWidth="1"/>
    <col min="12" max="22" width="7.35" customWidth="1"/>
    <col min="23" max="23" width="5" customWidth="1"/>
  </cols>
  <sheetData>
    <row r="1" ht="49" customHeight="1" spans="1:2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ht="30.95" customHeight="1" spans="1:23">
      <c r="A2" s="92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</row>
    <row r="3" s="90" customFormat="1" ht="31.15" customHeight="1" spans="1:23">
      <c r="A3" s="93" t="s">
        <v>2</v>
      </c>
      <c r="B3" s="93" t="s">
        <v>3</v>
      </c>
      <c r="C3" s="93" t="s">
        <v>4</v>
      </c>
      <c r="D3" s="93" t="s">
        <v>5</v>
      </c>
      <c r="E3" s="93"/>
      <c r="F3" s="93" t="s">
        <v>6</v>
      </c>
      <c r="G3" s="93"/>
      <c r="H3" s="93" t="s">
        <v>7</v>
      </c>
      <c r="I3" s="93"/>
      <c r="J3" s="93"/>
      <c r="K3" s="93"/>
      <c r="L3" s="93" t="s">
        <v>8</v>
      </c>
      <c r="M3" s="93"/>
      <c r="N3" s="93"/>
      <c r="O3" s="93"/>
      <c r="P3" s="93" t="s">
        <v>9</v>
      </c>
      <c r="Q3" s="93"/>
      <c r="R3" s="93"/>
      <c r="S3" s="93"/>
      <c r="T3" s="93" t="s">
        <v>10</v>
      </c>
      <c r="U3" s="93"/>
      <c r="V3" s="93"/>
      <c r="W3" s="93"/>
    </row>
    <row r="4" s="90" customFormat="1" ht="19" customHeight="1" spans="1:23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</row>
    <row r="5" s="90" customFormat="1" ht="19" customHeight="1" spans="1:23">
      <c r="A5" s="93"/>
      <c r="B5" s="93"/>
      <c r="C5" s="93"/>
      <c r="D5" s="93" t="s">
        <v>11</v>
      </c>
      <c r="E5" s="94" t="s">
        <v>12</v>
      </c>
      <c r="F5" s="93" t="s">
        <v>13</v>
      </c>
      <c r="G5" s="93" t="s">
        <v>14</v>
      </c>
      <c r="H5" s="93" t="s">
        <v>15</v>
      </c>
      <c r="I5" s="93" t="s">
        <v>16</v>
      </c>
      <c r="J5" s="93" t="s">
        <v>17</v>
      </c>
      <c r="K5" s="93" t="s">
        <v>18</v>
      </c>
      <c r="L5" s="93" t="s">
        <v>15</v>
      </c>
      <c r="M5" s="93" t="s">
        <v>16</v>
      </c>
      <c r="N5" s="93" t="s">
        <v>17</v>
      </c>
      <c r="O5" s="93" t="s">
        <v>18</v>
      </c>
      <c r="P5" s="93" t="s">
        <v>15</v>
      </c>
      <c r="Q5" s="93" t="s">
        <v>16</v>
      </c>
      <c r="R5" s="93" t="s">
        <v>17</v>
      </c>
      <c r="S5" s="93" t="s">
        <v>18</v>
      </c>
      <c r="T5" s="93" t="s">
        <v>15</v>
      </c>
      <c r="U5" s="93" t="s">
        <v>16</v>
      </c>
      <c r="V5" s="93" t="s">
        <v>17</v>
      </c>
      <c r="W5" s="93" t="s">
        <v>18</v>
      </c>
    </row>
    <row r="6" s="90" customFormat="1" ht="19" customHeight="1" spans="1:23">
      <c r="A6" s="93"/>
      <c r="B6" s="93"/>
      <c r="C6" s="93"/>
      <c r="D6" s="93"/>
      <c r="E6" s="95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</row>
    <row r="7" s="11" customFormat="1" ht="14.25" spans="1:23">
      <c r="A7" s="26">
        <v>1</v>
      </c>
      <c r="B7" s="26" t="s">
        <v>19</v>
      </c>
      <c r="C7" s="26" t="s">
        <v>20</v>
      </c>
      <c r="D7" s="27" t="s">
        <v>21</v>
      </c>
      <c r="E7" s="28" t="s">
        <v>22</v>
      </c>
      <c r="F7" s="26" t="s">
        <v>23</v>
      </c>
      <c r="G7" s="26" t="s">
        <v>24</v>
      </c>
      <c r="H7" s="26">
        <v>0.75</v>
      </c>
      <c r="I7" s="26">
        <v>0.75</v>
      </c>
      <c r="J7" s="26"/>
      <c r="K7" s="26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</row>
    <row r="8" s="12" customFormat="1" ht="14.25" spans="1:23">
      <c r="A8" s="28">
        <v>2</v>
      </c>
      <c r="B8" s="26" t="s">
        <v>25</v>
      </c>
      <c r="C8" s="26" t="s">
        <v>26</v>
      </c>
      <c r="D8" s="27" t="s">
        <v>21</v>
      </c>
      <c r="E8" s="28" t="s">
        <v>22</v>
      </c>
      <c r="F8" s="26" t="s">
        <v>27</v>
      </c>
      <c r="G8" s="26" t="s">
        <v>28</v>
      </c>
      <c r="H8" s="26">
        <v>16.08</v>
      </c>
      <c r="I8" s="26">
        <v>13.5</v>
      </c>
      <c r="J8" s="28"/>
      <c r="K8" s="28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</row>
    <row r="9" s="12" customFormat="1" ht="14.25" spans="1:23">
      <c r="A9" s="26">
        <v>3</v>
      </c>
      <c r="B9" s="26" t="s">
        <v>29</v>
      </c>
      <c r="C9" s="26" t="s">
        <v>30</v>
      </c>
      <c r="D9" s="27" t="s">
        <v>21</v>
      </c>
      <c r="E9" s="28" t="s">
        <v>22</v>
      </c>
      <c r="F9" s="26" t="s">
        <v>31</v>
      </c>
      <c r="G9" s="26" t="s">
        <v>32</v>
      </c>
      <c r="H9" s="26">
        <v>21.875</v>
      </c>
      <c r="I9" s="26">
        <v>29.166</v>
      </c>
      <c r="J9" s="28"/>
      <c r="K9" s="28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</row>
    <row r="10" s="13" customFormat="1" ht="14.25" spans="1:23">
      <c r="A10" s="29">
        <v>4</v>
      </c>
      <c r="B10" s="30" t="s">
        <v>33</v>
      </c>
      <c r="C10" s="30" t="s">
        <v>34</v>
      </c>
      <c r="D10" s="31" t="s">
        <v>21</v>
      </c>
      <c r="E10" s="32" t="s">
        <v>22</v>
      </c>
      <c r="F10" s="30" t="s">
        <v>35</v>
      </c>
      <c r="G10" s="30" t="s">
        <v>36</v>
      </c>
      <c r="H10" s="30"/>
      <c r="I10" s="30"/>
      <c r="J10" s="29">
        <v>91.2</v>
      </c>
      <c r="K10" s="29">
        <v>9.12</v>
      </c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</row>
    <row r="11" s="13" customFormat="1" ht="14.25" spans="1:23">
      <c r="A11" s="30">
        <v>5</v>
      </c>
      <c r="B11" s="30" t="s">
        <v>37</v>
      </c>
      <c r="C11" s="30" t="s">
        <v>38</v>
      </c>
      <c r="D11" s="31" t="s">
        <v>21</v>
      </c>
      <c r="E11" s="32" t="s">
        <v>22</v>
      </c>
      <c r="F11" s="30" t="s">
        <v>39</v>
      </c>
      <c r="G11" s="30" t="s">
        <v>40</v>
      </c>
      <c r="H11" s="30">
        <v>0.045</v>
      </c>
      <c r="I11" s="30">
        <v>0.179</v>
      </c>
      <c r="J11" s="29"/>
      <c r="K11" s="29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</row>
    <row r="12" s="13" customFormat="1" ht="14.25" spans="1:23">
      <c r="A12" s="29">
        <v>6</v>
      </c>
      <c r="B12" s="30" t="s">
        <v>41</v>
      </c>
      <c r="C12" s="30" t="s">
        <v>42</v>
      </c>
      <c r="D12" s="31" t="s">
        <v>21</v>
      </c>
      <c r="E12" s="32" t="s">
        <v>22</v>
      </c>
      <c r="F12" s="30" t="s">
        <v>39</v>
      </c>
      <c r="G12" s="30" t="s">
        <v>40</v>
      </c>
      <c r="H12" s="30"/>
      <c r="I12" s="30"/>
      <c r="J12" s="29"/>
      <c r="K12" s="29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</row>
    <row r="13" s="13" customFormat="1" ht="14.25" spans="1:23">
      <c r="A13" s="30">
        <v>7</v>
      </c>
      <c r="B13" s="30" t="s">
        <v>43</v>
      </c>
      <c r="C13" s="30" t="s">
        <v>44</v>
      </c>
      <c r="D13" s="31" t="s">
        <v>21</v>
      </c>
      <c r="E13" s="32" t="s">
        <v>22</v>
      </c>
      <c r="F13" s="30" t="s">
        <v>45</v>
      </c>
      <c r="G13" s="30" t="s">
        <v>46</v>
      </c>
      <c r="H13" s="30">
        <v>0.774</v>
      </c>
      <c r="I13" s="30">
        <v>2.323</v>
      </c>
      <c r="J13" s="29"/>
      <c r="K13" s="29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</row>
    <row r="14" s="13" customFormat="1" ht="14.25" spans="1:23">
      <c r="A14" s="29">
        <v>8</v>
      </c>
      <c r="B14" s="30" t="s">
        <v>47</v>
      </c>
      <c r="C14" s="30" t="s">
        <v>48</v>
      </c>
      <c r="D14" s="31" t="s">
        <v>21</v>
      </c>
      <c r="E14" s="32" t="s">
        <v>22</v>
      </c>
      <c r="F14" s="30" t="s">
        <v>49</v>
      </c>
      <c r="G14" s="30" t="s">
        <v>50</v>
      </c>
      <c r="H14" s="30">
        <v>0.037</v>
      </c>
      <c r="I14" s="30">
        <v>0.148</v>
      </c>
      <c r="J14" s="29"/>
      <c r="K14" s="29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</row>
    <row r="15" s="12" customFormat="1" ht="14.25" spans="1:23">
      <c r="A15" s="26">
        <v>9</v>
      </c>
      <c r="B15" s="33" t="s">
        <v>51</v>
      </c>
      <c r="C15" s="96" t="s">
        <v>52</v>
      </c>
      <c r="D15" s="27" t="s">
        <v>21</v>
      </c>
      <c r="E15" s="28" t="s">
        <v>22</v>
      </c>
      <c r="F15" s="26" t="s">
        <v>53</v>
      </c>
      <c r="G15" s="26" t="s">
        <v>54</v>
      </c>
      <c r="H15" s="26">
        <v>17.14</v>
      </c>
      <c r="I15" s="26">
        <v>20.6</v>
      </c>
      <c r="J15" s="26"/>
      <c r="K15" s="26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</row>
    <row r="16" s="14" customFormat="1" ht="14.25" spans="1:23">
      <c r="A16" s="28">
        <v>10</v>
      </c>
      <c r="B16" s="28" t="s">
        <v>55</v>
      </c>
      <c r="C16" s="28" t="s">
        <v>56</v>
      </c>
      <c r="D16" s="27" t="s">
        <v>21</v>
      </c>
      <c r="E16" s="28" t="s">
        <v>22</v>
      </c>
      <c r="F16" s="28" t="s">
        <v>57</v>
      </c>
      <c r="G16" s="28" t="s">
        <v>58</v>
      </c>
      <c r="H16" s="28">
        <v>1.97</v>
      </c>
      <c r="I16" s="28">
        <v>7.89</v>
      </c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</row>
    <row r="17" s="15" customFormat="1" ht="14.25" spans="1:23">
      <c r="A17" s="26">
        <v>11</v>
      </c>
      <c r="B17" s="26" t="s">
        <v>59</v>
      </c>
      <c r="C17" s="26" t="s">
        <v>60</v>
      </c>
      <c r="D17" s="27" t="s">
        <v>21</v>
      </c>
      <c r="E17" s="28" t="s">
        <v>22</v>
      </c>
      <c r="F17" s="26" t="s">
        <v>61</v>
      </c>
      <c r="G17" s="26" t="s">
        <v>62</v>
      </c>
      <c r="H17" s="26">
        <v>0.15</v>
      </c>
      <c r="I17" s="26">
        <v>0.6</v>
      </c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</row>
    <row r="18" s="14" customFormat="1" ht="14.25" spans="1:23">
      <c r="A18" s="28">
        <v>12</v>
      </c>
      <c r="B18" s="28" t="s">
        <v>63</v>
      </c>
      <c r="C18" s="28" t="s">
        <v>64</v>
      </c>
      <c r="D18" s="27" t="s">
        <v>21</v>
      </c>
      <c r="E18" s="28" t="s">
        <v>22</v>
      </c>
      <c r="F18" s="28" t="s">
        <v>65</v>
      </c>
      <c r="G18" s="28" t="s">
        <v>66</v>
      </c>
      <c r="H18" s="28">
        <v>113.736</v>
      </c>
      <c r="I18" s="28">
        <v>162.48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</row>
    <row r="19" s="16" customFormat="1" ht="14.25" spans="1:23">
      <c r="A19" s="26">
        <v>13</v>
      </c>
      <c r="B19" s="26" t="s">
        <v>67</v>
      </c>
      <c r="C19" s="26" t="s">
        <v>68</v>
      </c>
      <c r="D19" s="27" t="s">
        <v>21</v>
      </c>
      <c r="E19" s="28" t="s">
        <v>22</v>
      </c>
      <c r="F19" s="26" t="s">
        <v>69</v>
      </c>
      <c r="G19" s="26" t="s">
        <v>70</v>
      </c>
      <c r="H19" s="34">
        <v>292.032</v>
      </c>
      <c r="I19" s="26">
        <v>16.132</v>
      </c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</row>
    <row r="20" s="14" customFormat="1" ht="28.5" spans="1:23">
      <c r="A20" s="28">
        <v>14</v>
      </c>
      <c r="B20" s="28" t="s">
        <v>71</v>
      </c>
      <c r="C20" s="28" t="s">
        <v>72</v>
      </c>
      <c r="D20" s="27" t="s">
        <v>21</v>
      </c>
      <c r="E20" s="28" t="s">
        <v>22</v>
      </c>
      <c r="F20" s="28" t="s">
        <v>73</v>
      </c>
      <c r="G20" s="28" t="s">
        <v>74</v>
      </c>
      <c r="H20" s="28">
        <v>96</v>
      </c>
      <c r="I20" s="28">
        <v>105.434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</row>
    <row r="21" s="14" customFormat="1" ht="28.5" spans="1:23">
      <c r="A21" s="26">
        <v>15</v>
      </c>
      <c r="B21" s="28" t="s">
        <v>75</v>
      </c>
      <c r="C21" s="28" t="s">
        <v>76</v>
      </c>
      <c r="D21" s="27" t="s">
        <v>21</v>
      </c>
      <c r="E21" s="28" t="s">
        <v>22</v>
      </c>
      <c r="F21" s="26" t="s">
        <v>73</v>
      </c>
      <c r="G21" s="26" t="s">
        <v>74</v>
      </c>
      <c r="H21" s="28">
        <v>96</v>
      </c>
      <c r="I21" s="28">
        <v>105.434</v>
      </c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</row>
    <row r="22" s="14" customFormat="1" ht="14.25" spans="1:23">
      <c r="A22" s="28">
        <v>16</v>
      </c>
      <c r="B22" s="28" t="s">
        <v>77</v>
      </c>
      <c r="C22" s="28" t="s">
        <v>78</v>
      </c>
      <c r="D22" s="27" t="s">
        <v>21</v>
      </c>
      <c r="E22" s="28" t="s">
        <v>22</v>
      </c>
      <c r="F22" s="28" t="s">
        <v>79</v>
      </c>
      <c r="G22" s="28" t="s">
        <v>80</v>
      </c>
      <c r="H22" s="28">
        <v>123</v>
      </c>
      <c r="I22" s="28">
        <v>416.77</v>
      </c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</row>
    <row r="23" s="14" customFormat="1" ht="14.25" spans="1:23">
      <c r="A23" s="26">
        <v>17</v>
      </c>
      <c r="B23" s="28" t="s">
        <v>81</v>
      </c>
      <c r="C23" s="28" t="s">
        <v>82</v>
      </c>
      <c r="D23" s="27" t="s">
        <v>21</v>
      </c>
      <c r="E23" s="28" t="s">
        <v>22</v>
      </c>
      <c r="F23" s="28" t="s">
        <v>83</v>
      </c>
      <c r="G23" s="28" t="s">
        <v>84</v>
      </c>
      <c r="H23" s="28">
        <v>475.56</v>
      </c>
      <c r="I23" s="28">
        <v>679.38</v>
      </c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</row>
    <row r="24" s="17" customFormat="1" ht="28.5" spans="1:23">
      <c r="A24" s="29">
        <v>18</v>
      </c>
      <c r="B24" s="32" t="s">
        <v>85</v>
      </c>
      <c r="C24" s="32" t="s">
        <v>86</v>
      </c>
      <c r="D24" s="31" t="s">
        <v>21</v>
      </c>
      <c r="E24" s="32" t="s">
        <v>22</v>
      </c>
      <c r="F24" s="32" t="s">
        <v>87</v>
      </c>
      <c r="G24" s="32" t="s">
        <v>88</v>
      </c>
      <c r="H24" s="32"/>
      <c r="I24" s="32"/>
      <c r="J24" s="32">
        <v>593.125</v>
      </c>
      <c r="K24" s="32">
        <v>79.3</v>
      </c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</row>
    <row r="25" s="14" customFormat="1" ht="14.25" spans="1:23">
      <c r="A25" s="26">
        <v>19</v>
      </c>
      <c r="B25" s="28" t="s">
        <v>89</v>
      </c>
      <c r="C25" s="28" t="s">
        <v>90</v>
      </c>
      <c r="D25" s="27" t="s">
        <v>21</v>
      </c>
      <c r="E25" s="28" t="s">
        <v>22</v>
      </c>
      <c r="F25" s="28" t="s">
        <v>91</v>
      </c>
      <c r="G25" s="28" t="s">
        <v>92</v>
      </c>
      <c r="H25" s="28">
        <v>0.03</v>
      </c>
      <c r="I25" s="28">
        <v>0.12</v>
      </c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</row>
    <row r="26" s="14" customFormat="1" ht="14.25" spans="1:23">
      <c r="A26" s="28">
        <v>20</v>
      </c>
      <c r="B26" s="26" t="s">
        <v>93</v>
      </c>
      <c r="C26" s="35" t="s">
        <v>94</v>
      </c>
      <c r="D26" s="27" t="s">
        <v>21</v>
      </c>
      <c r="E26" s="28" t="s">
        <v>22</v>
      </c>
      <c r="F26" s="26" t="s">
        <v>95</v>
      </c>
      <c r="G26" s="26" t="s">
        <v>96</v>
      </c>
      <c r="H26" s="26">
        <v>5.49</v>
      </c>
      <c r="I26" s="26">
        <v>5.49</v>
      </c>
      <c r="J26" s="28"/>
      <c r="K26" s="28"/>
      <c r="L26" s="28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</row>
    <row r="27" s="14" customFormat="1" ht="14.25" spans="1:23">
      <c r="A27" s="26">
        <v>21</v>
      </c>
      <c r="B27" s="26" t="s">
        <v>97</v>
      </c>
      <c r="C27" s="35" t="s">
        <v>98</v>
      </c>
      <c r="D27" s="27" t="s">
        <v>21</v>
      </c>
      <c r="E27" s="28" t="s">
        <v>22</v>
      </c>
      <c r="F27" s="26" t="s">
        <v>99</v>
      </c>
      <c r="G27" s="26" t="s">
        <v>100</v>
      </c>
      <c r="H27" s="26">
        <v>3.73</v>
      </c>
      <c r="I27" s="26">
        <v>3.73</v>
      </c>
      <c r="J27" s="28"/>
      <c r="K27" s="28"/>
      <c r="L27" s="28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</row>
    <row r="28" s="14" customFormat="1" ht="14.25" spans="1:23">
      <c r="A28" s="28">
        <v>22</v>
      </c>
      <c r="B28" s="26" t="s">
        <v>101</v>
      </c>
      <c r="C28" s="35" t="s">
        <v>102</v>
      </c>
      <c r="D28" s="27" t="s">
        <v>21</v>
      </c>
      <c r="E28" s="28" t="s">
        <v>22</v>
      </c>
      <c r="F28" s="26" t="s">
        <v>103</v>
      </c>
      <c r="G28" s="26" t="s">
        <v>104</v>
      </c>
      <c r="H28" s="26">
        <v>4.12</v>
      </c>
      <c r="I28" s="26">
        <v>4.12</v>
      </c>
      <c r="J28" s="28"/>
      <c r="K28" s="28"/>
      <c r="L28" s="28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</row>
    <row r="29" s="14" customFormat="1" ht="14.25" spans="1:23">
      <c r="A29" s="26">
        <v>23</v>
      </c>
      <c r="B29" s="26" t="s">
        <v>105</v>
      </c>
      <c r="C29" s="35" t="s">
        <v>106</v>
      </c>
      <c r="D29" s="26" t="s">
        <v>21</v>
      </c>
      <c r="E29" s="28" t="s">
        <v>22</v>
      </c>
      <c r="F29" s="26" t="s">
        <v>107</v>
      </c>
      <c r="G29" s="26" t="s">
        <v>108</v>
      </c>
      <c r="H29" s="26">
        <v>2.75</v>
      </c>
      <c r="I29" s="26">
        <v>2.75</v>
      </c>
      <c r="J29" s="28"/>
      <c r="K29" s="28"/>
      <c r="L29" s="28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</row>
    <row r="30" s="14" customFormat="1" ht="14.25" spans="1:23">
      <c r="A30" s="28">
        <v>24</v>
      </c>
      <c r="B30" s="26" t="s">
        <v>109</v>
      </c>
      <c r="C30" s="35" t="s">
        <v>110</v>
      </c>
      <c r="D30" s="26" t="s">
        <v>21</v>
      </c>
      <c r="E30" s="28" t="s">
        <v>22</v>
      </c>
      <c r="F30" s="26" t="s">
        <v>111</v>
      </c>
      <c r="G30" s="26" t="s">
        <v>112</v>
      </c>
      <c r="H30" s="26">
        <v>3.02</v>
      </c>
      <c r="I30" s="26">
        <v>3.02</v>
      </c>
      <c r="J30" s="28"/>
      <c r="K30" s="28"/>
      <c r="L30" s="28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</row>
    <row r="31" s="14" customFormat="1" ht="14.25" spans="1:23">
      <c r="A31" s="26">
        <v>25</v>
      </c>
      <c r="B31" s="26" t="s">
        <v>113</v>
      </c>
      <c r="C31" s="35" t="s">
        <v>114</v>
      </c>
      <c r="D31" s="26" t="s">
        <v>21</v>
      </c>
      <c r="E31" s="28" t="s">
        <v>22</v>
      </c>
      <c r="F31" s="26" t="s">
        <v>115</v>
      </c>
      <c r="G31" s="26" t="s">
        <v>116</v>
      </c>
      <c r="H31" s="26">
        <v>6.59</v>
      </c>
      <c r="I31" s="26">
        <v>6.59</v>
      </c>
      <c r="J31" s="28"/>
      <c r="K31" s="28"/>
      <c r="L31" s="28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</row>
    <row r="32" s="14" customFormat="1" ht="14.25" spans="1:23">
      <c r="A32" s="28">
        <v>26</v>
      </c>
      <c r="B32" s="26" t="s">
        <v>117</v>
      </c>
      <c r="C32" s="35" t="s">
        <v>118</v>
      </c>
      <c r="D32" s="26" t="s">
        <v>21</v>
      </c>
      <c r="E32" s="28" t="s">
        <v>22</v>
      </c>
      <c r="F32" s="26" t="s">
        <v>119</v>
      </c>
      <c r="G32" s="26" t="s">
        <v>120</v>
      </c>
      <c r="H32" s="26">
        <v>4.12</v>
      </c>
      <c r="I32" s="26">
        <v>4.12</v>
      </c>
      <c r="J32" s="28"/>
      <c r="K32" s="28"/>
      <c r="L32" s="28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</row>
    <row r="33" s="14" customFormat="1" ht="14.25" spans="1:23">
      <c r="A33" s="26">
        <v>27</v>
      </c>
      <c r="B33" s="26" t="s">
        <v>121</v>
      </c>
      <c r="C33" s="35" t="s">
        <v>122</v>
      </c>
      <c r="D33" s="26" t="s">
        <v>21</v>
      </c>
      <c r="E33" s="28" t="s">
        <v>22</v>
      </c>
      <c r="F33" s="26" t="s">
        <v>123</v>
      </c>
      <c r="G33" s="26" t="s">
        <v>124</v>
      </c>
      <c r="H33" s="26">
        <v>3.29</v>
      </c>
      <c r="I33" s="26">
        <v>3.29</v>
      </c>
      <c r="J33" s="28"/>
      <c r="K33" s="28"/>
      <c r="L33" s="28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</row>
    <row r="34" s="14" customFormat="1" ht="14.25" spans="1:23">
      <c r="A34" s="28">
        <v>28</v>
      </c>
      <c r="B34" s="26" t="s">
        <v>125</v>
      </c>
      <c r="C34" s="35" t="s">
        <v>126</v>
      </c>
      <c r="D34" s="26" t="s">
        <v>21</v>
      </c>
      <c r="E34" s="28" t="s">
        <v>22</v>
      </c>
      <c r="F34" s="26" t="s">
        <v>127</v>
      </c>
      <c r="G34" s="26" t="s">
        <v>128</v>
      </c>
      <c r="H34" s="26">
        <v>0.246</v>
      </c>
      <c r="I34" s="26">
        <v>0.984</v>
      </c>
      <c r="J34" s="28"/>
      <c r="K34" s="28"/>
      <c r="L34" s="28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</row>
    <row r="35" s="18" customFormat="1" ht="28.5" spans="1:23">
      <c r="A35" s="36" t="s">
        <v>129</v>
      </c>
      <c r="B35" s="37"/>
      <c r="C35" s="37"/>
      <c r="D35" s="38"/>
      <c r="E35" s="39"/>
      <c r="F35" s="37"/>
      <c r="G35" s="37"/>
      <c r="H35" s="37">
        <f>SUM(H7:H34)</f>
        <v>1288.535</v>
      </c>
      <c r="I35" s="37">
        <f>SUM(I7:I34)</f>
        <v>1595</v>
      </c>
      <c r="J35" s="37">
        <f>SUM(J7:J34)</f>
        <v>684.325</v>
      </c>
      <c r="K35" s="37">
        <f>SUM(K7:K34)</f>
        <v>88.42</v>
      </c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</row>
    <row r="36" s="19" customFormat="1" ht="14.25" spans="1:23">
      <c r="A36" s="40">
        <v>1</v>
      </c>
      <c r="B36" s="40" t="s">
        <v>130</v>
      </c>
      <c r="C36" s="40" t="s">
        <v>131</v>
      </c>
      <c r="D36" s="41" t="s">
        <v>132</v>
      </c>
      <c r="E36" s="40" t="s">
        <v>22</v>
      </c>
      <c r="F36" s="40" t="s">
        <v>133</v>
      </c>
      <c r="G36" s="40" t="s">
        <v>134</v>
      </c>
      <c r="H36" s="40">
        <v>92.8</v>
      </c>
      <c r="I36" s="40">
        <v>29.1</v>
      </c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</row>
    <row r="37" s="19" customFormat="1" ht="14.25" spans="1:23">
      <c r="A37" s="40">
        <v>2</v>
      </c>
      <c r="B37" s="40" t="s">
        <v>135</v>
      </c>
      <c r="C37" s="40" t="s">
        <v>136</v>
      </c>
      <c r="D37" s="41" t="s">
        <v>132</v>
      </c>
      <c r="E37" s="40" t="s">
        <v>22</v>
      </c>
      <c r="F37" s="40" t="s">
        <v>137</v>
      </c>
      <c r="G37" s="40" t="s">
        <v>138</v>
      </c>
      <c r="H37" s="40">
        <v>236.6</v>
      </c>
      <c r="I37" s="40">
        <v>127.2</v>
      </c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</row>
    <row r="38" s="19" customFormat="1" ht="14.25" spans="1:23">
      <c r="A38" s="40"/>
      <c r="B38" s="40"/>
      <c r="C38" s="40"/>
      <c r="D38" s="41" t="s">
        <v>132</v>
      </c>
      <c r="E38" s="40" t="s">
        <v>22</v>
      </c>
      <c r="F38" s="40" t="s">
        <v>139</v>
      </c>
      <c r="G38" s="40" t="s">
        <v>140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</row>
    <row r="39" s="19" customFormat="1" ht="14.25" spans="1:23">
      <c r="A39" s="40"/>
      <c r="B39" s="40"/>
      <c r="C39" s="40"/>
      <c r="D39" s="41" t="s">
        <v>132</v>
      </c>
      <c r="E39" s="40" t="s">
        <v>22</v>
      </c>
      <c r="F39" s="40" t="s">
        <v>141</v>
      </c>
      <c r="G39" s="40" t="s">
        <v>142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</row>
    <row r="40" s="19" customFormat="1" ht="14.25" spans="1:23">
      <c r="A40" s="40"/>
      <c r="B40" s="40"/>
      <c r="C40" s="40"/>
      <c r="D40" s="41" t="s">
        <v>132</v>
      </c>
      <c r="E40" s="40" t="s">
        <v>22</v>
      </c>
      <c r="F40" s="40" t="s">
        <v>143</v>
      </c>
      <c r="G40" s="40" t="s">
        <v>144</v>
      </c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</row>
    <row r="41" s="20" customFormat="1" ht="14.25" spans="1:23">
      <c r="A41" s="42">
        <v>3</v>
      </c>
      <c r="B41" s="42" t="s">
        <v>145</v>
      </c>
      <c r="C41" s="42" t="s">
        <v>146</v>
      </c>
      <c r="D41" s="43" t="s">
        <v>132</v>
      </c>
      <c r="E41" s="42" t="s">
        <v>22</v>
      </c>
      <c r="F41" s="42" t="s">
        <v>147</v>
      </c>
      <c r="G41" s="42" t="s">
        <v>148</v>
      </c>
      <c r="H41" s="42">
        <v>17.31</v>
      </c>
      <c r="I41" s="42">
        <v>23.08</v>
      </c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</row>
    <row r="42" s="20" customFormat="1" ht="14.25" spans="1:23">
      <c r="A42" s="42">
        <v>4</v>
      </c>
      <c r="B42" s="42" t="s">
        <v>149</v>
      </c>
      <c r="C42" s="42" t="s">
        <v>150</v>
      </c>
      <c r="D42" s="43" t="s">
        <v>132</v>
      </c>
      <c r="E42" s="42" t="s">
        <v>22</v>
      </c>
      <c r="F42" s="42" t="s">
        <v>151</v>
      </c>
      <c r="G42" s="42" t="s">
        <v>152</v>
      </c>
      <c r="H42" s="42">
        <v>36.18</v>
      </c>
      <c r="I42" s="42">
        <v>14.06</v>
      </c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</row>
    <row r="43" s="20" customFormat="1" ht="14.25" spans="1:23">
      <c r="A43" s="42">
        <v>5</v>
      </c>
      <c r="B43" s="42" t="s">
        <v>153</v>
      </c>
      <c r="C43" s="42" t="s">
        <v>154</v>
      </c>
      <c r="D43" s="43" t="s">
        <v>132</v>
      </c>
      <c r="E43" s="42" t="s">
        <v>22</v>
      </c>
      <c r="F43" s="42" t="s">
        <v>155</v>
      </c>
      <c r="G43" s="42" t="s">
        <v>156</v>
      </c>
      <c r="H43" s="42">
        <v>33.3</v>
      </c>
      <c r="I43" s="42">
        <v>11.74</v>
      </c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</row>
    <row r="44" s="21" customFormat="1" ht="14.25" spans="1:23">
      <c r="A44" s="44">
        <v>6</v>
      </c>
      <c r="B44" s="44" t="s">
        <v>157</v>
      </c>
      <c r="C44" s="44" t="s">
        <v>158</v>
      </c>
      <c r="D44" s="45" t="s">
        <v>132</v>
      </c>
      <c r="E44" s="44" t="s">
        <v>22</v>
      </c>
      <c r="F44" s="44" t="s">
        <v>159</v>
      </c>
      <c r="G44" s="44" t="s">
        <v>160</v>
      </c>
      <c r="H44" s="44">
        <v>0.18</v>
      </c>
      <c r="I44" s="44">
        <v>0.72</v>
      </c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</row>
    <row r="45" s="21" customFormat="1" ht="14.25" spans="1:23">
      <c r="A45" s="44">
        <v>7</v>
      </c>
      <c r="B45" s="44" t="s">
        <v>161</v>
      </c>
      <c r="C45" s="44" t="s">
        <v>162</v>
      </c>
      <c r="D45" s="45" t="s">
        <v>132</v>
      </c>
      <c r="E45" s="44" t="s">
        <v>22</v>
      </c>
      <c r="F45" s="44" t="s">
        <v>163</v>
      </c>
      <c r="G45" s="44" t="s">
        <v>164</v>
      </c>
      <c r="H45" s="44">
        <v>1.1</v>
      </c>
      <c r="I45" s="44">
        <v>0.3</v>
      </c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</row>
    <row r="46" s="21" customFormat="1" ht="14.25" spans="1:23">
      <c r="A46" s="44">
        <v>8</v>
      </c>
      <c r="B46" s="44" t="s">
        <v>165</v>
      </c>
      <c r="C46" s="44" t="s">
        <v>166</v>
      </c>
      <c r="D46" s="45" t="s">
        <v>132</v>
      </c>
      <c r="E46" s="44" t="s">
        <v>22</v>
      </c>
      <c r="F46" s="44" t="s">
        <v>167</v>
      </c>
      <c r="G46" s="44" t="s">
        <v>168</v>
      </c>
      <c r="H46" s="44">
        <v>0.29</v>
      </c>
      <c r="I46" s="44">
        <v>1.15</v>
      </c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</row>
    <row r="47" s="21" customFormat="1" ht="14.25" spans="1:23">
      <c r="A47" s="44">
        <v>9</v>
      </c>
      <c r="B47" s="44" t="s">
        <v>169</v>
      </c>
      <c r="C47" s="44" t="s">
        <v>170</v>
      </c>
      <c r="D47" s="45" t="s">
        <v>132</v>
      </c>
      <c r="E47" s="44" t="s">
        <v>22</v>
      </c>
      <c r="F47" s="44" t="s">
        <v>171</v>
      </c>
      <c r="G47" s="44" t="s">
        <v>172</v>
      </c>
      <c r="H47" s="44">
        <v>0.14</v>
      </c>
      <c r="I47" s="44">
        <v>0.55</v>
      </c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</row>
    <row r="48" s="21" customFormat="1" ht="14.25" spans="1:23">
      <c r="A48" s="44">
        <v>10</v>
      </c>
      <c r="B48" s="44" t="s">
        <v>173</v>
      </c>
      <c r="C48" s="44" t="s">
        <v>174</v>
      </c>
      <c r="D48" s="45" t="s">
        <v>132</v>
      </c>
      <c r="E48" s="44" t="s">
        <v>22</v>
      </c>
      <c r="F48" s="44" t="s">
        <v>175</v>
      </c>
      <c r="G48" s="44" t="s">
        <v>176</v>
      </c>
      <c r="H48" s="44">
        <v>0.165</v>
      </c>
      <c r="I48" s="44">
        <v>0.66</v>
      </c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</row>
    <row r="49" s="21" customFormat="1" ht="28.5" spans="1:23">
      <c r="A49" s="44">
        <v>11</v>
      </c>
      <c r="B49" s="44" t="s">
        <v>177</v>
      </c>
      <c r="C49" s="44" t="s">
        <v>178</v>
      </c>
      <c r="D49" s="45" t="s">
        <v>132</v>
      </c>
      <c r="E49" s="44" t="s">
        <v>22</v>
      </c>
      <c r="F49" s="44" t="s">
        <v>179</v>
      </c>
      <c r="G49" s="44" t="s">
        <v>180</v>
      </c>
      <c r="H49" s="44"/>
      <c r="I49" s="44"/>
      <c r="J49" s="44">
        <v>108</v>
      </c>
      <c r="K49" s="44">
        <v>13.5</v>
      </c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</row>
    <row r="50" s="21" customFormat="1" ht="28.5" spans="1:23">
      <c r="A50" s="44">
        <v>12</v>
      </c>
      <c r="B50" s="44" t="s">
        <v>181</v>
      </c>
      <c r="C50" s="44" t="s">
        <v>182</v>
      </c>
      <c r="D50" s="45" t="s">
        <v>132</v>
      </c>
      <c r="E50" s="44" t="s">
        <v>22</v>
      </c>
      <c r="F50" s="44" t="s">
        <v>179</v>
      </c>
      <c r="G50" s="44" t="s">
        <v>180</v>
      </c>
      <c r="H50" s="44"/>
      <c r="I50" s="44"/>
      <c r="J50" s="44">
        <v>105</v>
      </c>
      <c r="K50" s="44">
        <v>13</v>
      </c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</row>
    <row r="51" s="21" customFormat="1" ht="28.5" spans="1:23">
      <c r="A51" s="44">
        <v>13</v>
      </c>
      <c r="B51" s="44" t="s">
        <v>183</v>
      </c>
      <c r="C51" s="44" t="s">
        <v>184</v>
      </c>
      <c r="D51" s="45" t="s">
        <v>132</v>
      </c>
      <c r="E51" s="44" t="s">
        <v>22</v>
      </c>
      <c r="F51" s="44" t="s">
        <v>185</v>
      </c>
      <c r="G51" s="44" t="s">
        <v>186</v>
      </c>
      <c r="H51" s="44"/>
      <c r="I51" s="44"/>
      <c r="J51" s="44">
        <v>45.63</v>
      </c>
      <c r="K51" s="44">
        <v>2.74</v>
      </c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</row>
    <row r="52" s="21" customFormat="1" ht="28.5" spans="1:23">
      <c r="A52" s="44">
        <v>14</v>
      </c>
      <c r="B52" s="44" t="s">
        <v>187</v>
      </c>
      <c r="C52" s="44" t="s">
        <v>188</v>
      </c>
      <c r="D52" s="45" t="s">
        <v>132</v>
      </c>
      <c r="E52" s="44" t="s">
        <v>22</v>
      </c>
      <c r="F52" s="44" t="s">
        <v>189</v>
      </c>
      <c r="G52" s="44" t="s">
        <v>190</v>
      </c>
      <c r="H52" s="44"/>
      <c r="I52" s="44"/>
      <c r="J52" s="44">
        <v>45.63</v>
      </c>
      <c r="K52" s="44">
        <v>2.74</v>
      </c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</row>
    <row r="53" s="20" customFormat="1" ht="14.25" spans="1:23">
      <c r="A53" s="42">
        <v>15</v>
      </c>
      <c r="B53" s="42" t="s">
        <v>191</v>
      </c>
      <c r="C53" s="42" t="s">
        <v>192</v>
      </c>
      <c r="D53" s="43" t="s">
        <v>132</v>
      </c>
      <c r="E53" s="42" t="s">
        <v>22</v>
      </c>
      <c r="F53" s="42" t="s">
        <v>193</v>
      </c>
      <c r="G53" s="42" t="s">
        <v>194</v>
      </c>
      <c r="H53" s="42">
        <v>27.1</v>
      </c>
      <c r="I53" s="42">
        <v>12.13</v>
      </c>
      <c r="J53" s="42"/>
      <c r="K53" s="42"/>
      <c r="L53" s="42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</row>
    <row r="54" s="20" customFormat="1" ht="14.25" spans="1:23">
      <c r="A54" s="42">
        <v>16</v>
      </c>
      <c r="B54" s="42" t="s">
        <v>195</v>
      </c>
      <c r="C54" s="42" t="s">
        <v>196</v>
      </c>
      <c r="D54" s="42" t="s">
        <v>132</v>
      </c>
      <c r="E54" s="42" t="s">
        <v>22</v>
      </c>
      <c r="F54" s="42" t="s">
        <v>197</v>
      </c>
      <c r="G54" s="42" t="s">
        <v>198</v>
      </c>
      <c r="H54" s="42">
        <v>34.5</v>
      </c>
      <c r="I54" s="42">
        <v>19.2</v>
      </c>
      <c r="J54" s="42"/>
      <c r="K54" s="42"/>
      <c r="L54" s="42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</row>
    <row r="55" s="20" customFormat="1" ht="14.25" spans="1:23">
      <c r="A55" s="42">
        <v>17</v>
      </c>
      <c r="B55" s="42" t="s">
        <v>199</v>
      </c>
      <c r="C55" s="42" t="s">
        <v>200</v>
      </c>
      <c r="D55" s="42" t="s">
        <v>132</v>
      </c>
      <c r="E55" s="42" t="s">
        <v>22</v>
      </c>
      <c r="F55" s="42" t="s">
        <v>201</v>
      </c>
      <c r="G55" s="42" t="s">
        <v>202</v>
      </c>
      <c r="H55" s="42">
        <v>17.3</v>
      </c>
      <c r="I55" s="42">
        <v>8.3</v>
      </c>
      <c r="J55" s="42"/>
      <c r="K55" s="42"/>
      <c r="L55" s="42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</row>
    <row r="56" s="20" customFormat="1" ht="14.25" spans="1:23">
      <c r="A56" s="42">
        <v>18</v>
      </c>
      <c r="B56" s="42" t="s">
        <v>203</v>
      </c>
      <c r="C56" s="42" t="s">
        <v>204</v>
      </c>
      <c r="D56" s="42" t="s">
        <v>132</v>
      </c>
      <c r="E56" s="42" t="s">
        <v>22</v>
      </c>
      <c r="F56" s="42" t="s">
        <v>205</v>
      </c>
      <c r="G56" s="42" t="s">
        <v>206</v>
      </c>
      <c r="H56" s="42">
        <v>9</v>
      </c>
      <c r="I56" s="42">
        <v>9</v>
      </c>
      <c r="J56" s="42"/>
      <c r="K56" s="42"/>
      <c r="L56" s="42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</row>
    <row r="57" s="20" customFormat="1" ht="14.25" spans="1:23">
      <c r="A57" s="42">
        <v>19</v>
      </c>
      <c r="B57" s="42" t="s">
        <v>207</v>
      </c>
      <c r="C57" s="42" t="s">
        <v>208</v>
      </c>
      <c r="D57" s="42" t="s">
        <v>132</v>
      </c>
      <c r="E57" s="42" t="s">
        <v>22</v>
      </c>
      <c r="F57" s="42" t="s">
        <v>209</v>
      </c>
      <c r="G57" s="42" t="s">
        <v>210</v>
      </c>
      <c r="H57" s="42">
        <v>34.3</v>
      </c>
      <c r="I57" s="42">
        <v>14.6</v>
      </c>
      <c r="J57" s="42"/>
      <c r="K57" s="42"/>
      <c r="L57" s="42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</row>
    <row r="58" s="20" customFormat="1" ht="14.25" spans="1:23">
      <c r="A58" s="42">
        <v>20</v>
      </c>
      <c r="B58" s="42" t="s">
        <v>211</v>
      </c>
      <c r="C58" s="42" t="s">
        <v>212</v>
      </c>
      <c r="D58" s="42" t="s">
        <v>132</v>
      </c>
      <c r="E58" s="42" t="s">
        <v>22</v>
      </c>
      <c r="F58" s="42" t="s">
        <v>213</v>
      </c>
      <c r="G58" s="42" t="s">
        <v>214</v>
      </c>
      <c r="H58" s="42">
        <v>0.294</v>
      </c>
      <c r="I58" s="42">
        <v>0.367</v>
      </c>
      <c r="J58" s="42"/>
      <c r="K58" s="42"/>
      <c r="L58" s="42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</row>
    <row r="59" s="18" customFormat="1" ht="28.5" spans="1:23">
      <c r="A59" s="46" t="s">
        <v>215</v>
      </c>
      <c r="B59" s="37"/>
      <c r="C59" s="37"/>
      <c r="D59" s="38"/>
      <c r="E59" s="39"/>
      <c r="F59" s="37"/>
      <c r="G59" s="37"/>
      <c r="H59" s="37">
        <f>SUM(H36:H58)</f>
        <v>540.559</v>
      </c>
      <c r="I59" s="37">
        <f>SUM(I36:I58)</f>
        <v>272.157</v>
      </c>
      <c r="J59" s="37">
        <f>SUM(J36:J58)</f>
        <v>304.26</v>
      </c>
      <c r="K59" s="37">
        <f>SUM(K36:K58)</f>
        <v>31.98</v>
      </c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</row>
    <row r="60" s="19" customFormat="1" ht="14.25" spans="1:23">
      <c r="A60" s="40">
        <v>1</v>
      </c>
      <c r="B60" s="40" t="s">
        <v>216</v>
      </c>
      <c r="C60" s="40" t="s">
        <v>217</v>
      </c>
      <c r="D60" s="41" t="s">
        <v>218</v>
      </c>
      <c r="E60" s="40" t="s">
        <v>22</v>
      </c>
      <c r="F60" s="40" t="s">
        <v>219</v>
      </c>
      <c r="G60" s="40" t="s">
        <v>220</v>
      </c>
      <c r="H60" s="40">
        <v>17.99</v>
      </c>
      <c r="I60" s="40">
        <v>23.06</v>
      </c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</row>
    <row r="61" s="21" customFormat="1" ht="14.25" spans="1:23">
      <c r="A61" s="44">
        <v>2</v>
      </c>
      <c r="B61" s="44" t="s">
        <v>221</v>
      </c>
      <c r="C61" s="44" t="s">
        <v>222</v>
      </c>
      <c r="D61" s="45" t="s">
        <v>218</v>
      </c>
      <c r="E61" s="44" t="s">
        <v>22</v>
      </c>
      <c r="F61" s="44" t="s">
        <v>223</v>
      </c>
      <c r="G61" s="44" t="s">
        <v>224</v>
      </c>
      <c r="H61" s="44"/>
      <c r="I61" s="44"/>
      <c r="J61" s="44">
        <v>182.5</v>
      </c>
      <c r="K61" s="44">
        <v>21.25</v>
      </c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</row>
    <row r="62" s="19" customFormat="1" ht="14.25" spans="1:23">
      <c r="A62" s="40">
        <v>3</v>
      </c>
      <c r="B62" s="40" t="s">
        <v>225</v>
      </c>
      <c r="C62" s="40" t="s">
        <v>226</v>
      </c>
      <c r="D62" s="41" t="s">
        <v>218</v>
      </c>
      <c r="E62" s="40" t="s">
        <v>22</v>
      </c>
      <c r="F62" s="40" t="s">
        <v>227</v>
      </c>
      <c r="G62" s="40" t="s">
        <v>228</v>
      </c>
      <c r="H62" s="40">
        <v>82.8</v>
      </c>
      <c r="I62" s="40">
        <v>71.8</v>
      </c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</row>
    <row r="63" s="21" customFormat="1" ht="14.25" spans="1:23">
      <c r="A63" s="44">
        <v>4</v>
      </c>
      <c r="B63" s="44" t="s">
        <v>229</v>
      </c>
      <c r="C63" s="44" t="s">
        <v>230</v>
      </c>
      <c r="D63" s="45" t="s">
        <v>218</v>
      </c>
      <c r="E63" s="44" t="s">
        <v>22</v>
      </c>
      <c r="F63" s="44" t="s">
        <v>231</v>
      </c>
      <c r="G63" s="44" t="s">
        <v>232</v>
      </c>
      <c r="H63" s="44">
        <v>0.406</v>
      </c>
      <c r="I63" s="44">
        <v>1.075</v>
      </c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</row>
    <row r="64" s="20" customFormat="1" ht="14.25" spans="1:23">
      <c r="A64" s="42">
        <v>5</v>
      </c>
      <c r="B64" s="42" t="s">
        <v>233</v>
      </c>
      <c r="C64" s="42" t="s">
        <v>234</v>
      </c>
      <c r="D64" s="43" t="s">
        <v>218</v>
      </c>
      <c r="E64" s="42" t="s">
        <v>22</v>
      </c>
      <c r="F64" s="42" t="s">
        <v>235</v>
      </c>
      <c r="G64" s="42" t="s">
        <v>236</v>
      </c>
      <c r="H64" s="42">
        <v>0.891</v>
      </c>
      <c r="I64" s="42">
        <v>0.891</v>
      </c>
      <c r="J64" s="42"/>
      <c r="K64" s="42"/>
      <c r="L64" s="42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</row>
    <row r="65" s="20" customFormat="1" ht="14.25" spans="1:23">
      <c r="A65" s="42">
        <v>6</v>
      </c>
      <c r="B65" s="43" t="s">
        <v>237</v>
      </c>
      <c r="C65" s="43" t="s">
        <v>238</v>
      </c>
      <c r="D65" s="43" t="s">
        <v>218</v>
      </c>
      <c r="E65" s="42" t="s">
        <v>22</v>
      </c>
      <c r="F65" s="42" t="s">
        <v>239</v>
      </c>
      <c r="G65" s="42" t="s">
        <v>240</v>
      </c>
      <c r="H65" s="43">
        <v>0.98</v>
      </c>
      <c r="I65" s="43">
        <v>0.98</v>
      </c>
      <c r="J65" s="43"/>
      <c r="K65" s="43"/>
      <c r="L65" s="42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</row>
    <row r="66" ht="40" customHeight="1" spans="1:23">
      <c r="A66" s="46" t="s">
        <v>241</v>
      </c>
      <c r="B66" s="37"/>
      <c r="C66" s="37"/>
      <c r="D66" s="39"/>
      <c r="E66" s="39"/>
      <c r="F66" s="44"/>
      <c r="G66" s="44"/>
      <c r="H66" s="37">
        <f>SUM(H60:H65)</f>
        <v>103.067</v>
      </c>
      <c r="I66" s="37">
        <f>SUM(I60:I65)</f>
        <v>97.806</v>
      </c>
      <c r="J66" s="37">
        <f>SUM(J60:J65)</f>
        <v>182.5</v>
      </c>
      <c r="K66" s="37">
        <f>SUM(K60:K65)</f>
        <v>21.25</v>
      </c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</row>
    <row r="67" ht="14.25" spans="1:23">
      <c r="A67" s="47">
        <v>1</v>
      </c>
      <c r="B67" s="44" t="s">
        <v>242</v>
      </c>
      <c r="C67" s="44" t="s">
        <v>243</v>
      </c>
      <c r="D67" s="48" t="s">
        <v>244</v>
      </c>
      <c r="E67" s="39" t="s">
        <v>22</v>
      </c>
      <c r="F67" s="44" t="s">
        <v>245</v>
      </c>
      <c r="G67" s="44" t="s">
        <v>246</v>
      </c>
      <c r="H67" s="49"/>
      <c r="I67" s="49"/>
      <c r="J67" s="49">
        <v>132.7</v>
      </c>
      <c r="K67" s="49">
        <v>17.21</v>
      </c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</row>
    <row r="68" s="22" customFormat="1" ht="14.25" spans="1:23">
      <c r="A68" s="50">
        <v>2</v>
      </c>
      <c r="B68" s="40" t="s">
        <v>247</v>
      </c>
      <c r="C68" s="40" t="s">
        <v>248</v>
      </c>
      <c r="D68" s="51" t="s">
        <v>244</v>
      </c>
      <c r="E68" s="51" t="s">
        <v>22</v>
      </c>
      <c r="F68" s="40" t="s">
        <v>249</v>
      </c>
      <c r="G68" s="40" t="s">
        <v>250</v>
      </c>
      <c r="H68" s="40">
        <v>27.96</v>
      </c>
      <c r="I68" s="40">
        <v>72.34</v>
      </c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</row>
    <row r="69" ht="14.25" spans="1:23">
      <c r="A69" s="47">
        <v>3</v>
      </c>
      <c r="B69" s="52" t="s">
        <v>251</v>
      </c>
      <c r="C69" s="49" t="s">
        <v>166</v>
      </c>
      <c r="D69" s="48" t="s">
        <v>244</v>
      </c>
      <c r="E69" s="39" t="s">
        <v>22</v>
      </c>
      <c r="F69" s="49" t="s">
        <v>252</v>
      </c>
      <c r="G69" s="49" t="s">
        <v>253</v>
      </c>
      <c r="H69" s="49"/>
      <c r="I69" s="49"/>
      <c r="J69" s="49">
        <v>10.95</v>
      </c>
      <c r="K69" s="49">
        <v>0.55</v>
      </c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</row>
    <row r="70" s="18" customFormat="1" ht="41" customHeight="1" spans="1:23">
      <c r="A70" s="63" t="s">
        <v>254</v>
      </c>
      <c r="B70" s="64"/>
      <c r="C70" s="65"/>
      <c r="D70" s="65"/>
      <c r="E70" s="39"/>
      <c r="F70" s="65"/>
      <c r="G70" s="65"/>
      <c r="H70" s="65">
        <f>SUM(H67:H69)</f>
        <v>27.96</v>
      </c>
      <c r="I70" s="65">
        <f>SUM(I67:I69)</f>
        <v>72.34</v>
      </c>
      <c r="J70" s="65">
        <f>SUM(J67:J69)</f>
        <v>143.65</v>
      </c>
      <c r="K70" s="65">
        <f>SUM(K67:K69)</f>
        <v>17.76</v>
      </c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</row>
    <row r="71" s="23" customFormat="1" ht="14.25" spans="1:23">
      <c r="A71" s="66">
        <v>1</v>
      </c>
      <c r="B71" s="67" t="s">
        <v>255</v>
      </c>
      <c r="C71" s="68" t="s">
        <v>256</v>
      </c>
      <c r="D71" s="69" t="s">
        <v>257</v>
      </c>
      <c r="E71" s="70" t="s">
        <v>22</v>
      </c>
      <c r="F71" s="68" t="s">
        <v>258</v>
      </c>
      <c r="G71" s="68" t="s">
        <v>259</v>
      </c>
      <c r="H71" s="68">
        <v>9.18</v>
      </c>
      <c r="I71" s="68">
        <v>10.28</v>
      </c>
      <c r="J71" s="68"/>
      <c r="K71" s="68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</row>
    <row r="72" s="23" customFormat="1" ht="14.25" spans="1:23">
      <c r="A72" s="66">
        <v>2</v>
      </c>
      <c r="B72" s="67" t="s">
        <v>260</v>
      </c>
      <c r="C72" s="68" t="s">
        <v>261</v>
      </c>
      <c r="D72" s="69" t="s">
        <v>257</v>
      </c>
      <c r="E72" s="70" t="s">
        <v>22</v>
      </c>
      <c r="F72" s="68" t="s">
        <v>262</v>
      </c>
      <c r="G72" s="68" t="s">
        <v>263</v>
      </c>
      <c r="H72" s="68">
        <v>55.2</v>
      </c>
      <c r="I72" s="68">
        <v>45.96</v>
      </c>
      <c r="J72" s="68"/>
      <c r="K72" s="68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</row>
    <row r="73" s="23" customFormat="1" ht="14.25" spans="1:23">
      <c r="A73" s="66">
        <v>3</v>
      </c>
      <c r="B73" s="67" t="s">
        <v>264</v>
      </c>
      <c r="C73" s="68" t="s">
        <v>265</v>
      </c>
      <c r="D73" s="69" t="s">
        <v>257</v>
      </c>
      <c r="E73" s="70" t="s">
        <v>22</v>
      </c>
      <c r="F73" s="68" t="s">
        <v>266</v>
      </c>
      <c r="G73" s="68" t="s">
        <v>267</v>
      </c>
      <c r="H73" s="68">
        <v>4.47</v>
      </c>
      <c r="I73" s="68">
        <v>8.57</v>
      </c>
      <c r="J73" s="68"/>
      <c r="K73" s="68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</row>
    <row r="74" s="23" customFormat="1" ht="14.25" spans="1:23">
      <c r="A74" s="66">
        <v>4</v>
      </c>
      <c r="B74" s="67" t="s">
        <v>268</v>
      </c>
      <c r="C74" s="68" t="s">
        <v>269</v>
      </c>
      <c r="D74" s="69" t="s">
        <v>257</v>
      </c>
      <c r="E74" s="70" t="s">
        <v>22</v>
      </c>
      <c r="F74" s="68" t="s">
        <v>270</v>
      </c>
      <c r="G74" s="68" t="s">
        <v>271</v>
      </c>
      <c r="H74" s="68">
        <v>15.07</v>
      </c>
      <c r="I74" s="68">
        <v>16.57</v>
      </c>
      <c r="J74" s="68"/>
      <c r="K74" s="68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</row>
    <row r="75" s="23" customFormat="1" ht="14.25" spans="1:23">
      <c r="A75" s="66">
        <v>5</v>
      </c>
      <c r="B75" s="67" t="s">
        <v>272</v>
      </c>
      <c r="C75" s="68" t="s">
        <v>273</v>
      </c>
      <c r="D75" s="69" t="s">
        <v>257</v>
      </c>
      <c r="E75" s="70" t="s">
        <v>22</v>
      </c>
      <c r="F75" s="68" t="s">
        <v>274</v>
      </c>
      <c r="G75" s="68" t="s">
        <v>275</v>
      </c>
      <c r="H75" s="68">
        <v>10</v>
      </c>
      <c r="I75" s="68">
        <v>20</v>
      </c>
      <c r="J75" s="68"/>
      <c r="K75" s="68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</row>
    <row r="76" s="22" customFormat="1" ht="14.25" spans="1:23">
      <c r="A76" s="71">
        <v>6</v>
      </c>
      <c r="B76" s="72" t="s">
        <v>276</v>
      </c>
      <c r="C76" s="72" t="s">
        <v>277</v>
      </c>
      <c r="D76" s="73" t="s">
        <v>257</v>
      </c>
      <c r="E76" s="51" t="s">
        <v>22</v>
      </c>
      <c r="F76" s="72" t="s">
        <v>278</v>
      </c>
      <c r="G76" s="72" t="s">
        <v>279</v>
      </c>
      <c r="H76" s="74">
        <v>20.874</v>
      </c>
      <c r="I76" s="74">
        <v>44.3</v>
      </c>
      <c r="J76" s="74"/>
      <c r="K76" s="74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</row>
    <row r="77" s="22" customFormat="1" ht="14.25" spans="1:23">
      <c r="A77" s="71">
        <v>7</v>
      </c>
      <c r="B77" s="72" t="s">
        <v>280</v>
      </c>
      <c r="C77" s="72" t="s">
        <v>281</v>
      </c>
      <c r="D77" s="73" t="s">
        <v>257</v>
      </c>
      <c r="E77" s="51" t="s">
        <v>22</v>
      </c>
      <c r="F77" s="72" t="s">
        <v>282</v>
      </c>
      <c r="G77" s="72" t="s">
        <v>283</v>
      </c>
      <c r="H77" s="74">
        <v>105.098</v>
      </c>
      <c r="I77" s="74">
        <v>131.373</v>
      </c>
      <c r="J77" s="74"/>
      <c r="K77" s="74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</row>
    <row r="78" s="23" customFormat="1" ht="14.25" spans="1:23">
      <c r="A78" s="66">
        <v>8</v>
      </c>
      <c r="B78" s="67" t="s">
        <v>284</v>
      </c>
      <c r="C78" s="67" t="s">
        <v>285</v>
      </c>
      <c r="D78" s="69" t="s">
        <v>257</v>
      </c>
      <c r="E78" s="70" t="s">
        <v>22</v>
      </c>
      <c r="F78" s="67" t="s">
        <v>286</v>
      </c>
      <c r="G78" s="67" t="s">
        <v>287</v>
      </c>
      <c r="H78" s="68">
        <v>23.04</v>
      </c>
      <c r="I78" s="68">
        <v>15.29</v>
      </c>
      <c r="J78" s="68"/>
      <c r="K78" s="68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</row>
    <row r="79" s="23" customFormat="1" ht="14.25" spans="1:23">
      <c r="A79" s="66">
        <v>9</v>
      </c>
      <c r="B79" s="67" t="s">
        <v>288</v>
      </c>
      <c r="C79" s="67" t="s">
        <v>289</v>
      </c>
      <c r="D79" s="69" t="s">
        <v>257</v>
      </c>
      <c r="E79" s="70" t="s">
        <v>22</v>
      </c>
      <c r="F79" s="67" t="s">
        <v>290</v>
      </c>
      <c r="G79" s="67" t="s">
        <v>291</v>
      </c>
      <c r="H79" s="68">
        <v>0.69</v>
      </c>
      <c r="I79" s="68">
        <v>0.86</v>
      </c>
      <c r="J79" s="68"/>
      <c r="K79" s="68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</row>
    <row r="80" s="23" customFormat="1" ht="14.25" spans="1:23">
      <c r="A80" s="66">
        <v>10</v>
      </c>
      <c r="B80" s="67" t="s">
        <v>292</v>
      </c>
      <c r="C80" s="67" t="s">
        <v>293</v>
      </c>
      <c r="D80" s="69" t="s">
        <v>257</v>
      </c>
      <c r="E80" s="70" t="s">
        <v>22</v>
      </c>
      <c r="F80" s="67" t="s">
        <v>294</v>
      </c>
      <c r="G80" s="67" t="s">
        <v>295</v>
      </c>
      <c r="H80" s="68">
        <v>21.13</v>
      </c>
      <c r="I80" s="68">
        <v>26.41</v>
      </c>
      <c r="J80" s="68">
        <v>76.65</v>
      </c>
      <c r="K80" s="68">
        <v>5.29</v>
      </c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</row>
    <row r="81" ht="14.25" spans="1:23">
      <c r="A81" s="75">
        <v>11</v>
      </c>
      <c r="B81" s="9" t="s">
        <v>296</v>
      </c>
      <c r="C81" s="76" t="s">
        <v>297</v>
      </c>
      <c r="D81" s="77" t="s">
        <v>257</v>
      </c>
      <c r="E81" s="39" t="s">
        <v>22</v>
      </c>
      <c r="F81" s="76" t="s">
        <v>298</v>
      </c>
      <c r="G81" s="76" t="s">
        <v>299</v>
      </c>
      <c r="H81" s="78"/>
      <c r="I81" s="78"/>
      <c r="J81" s="78">
        <v>91.25</v>
      </c>
      <c r="K81" s="78">
        <v>11.495</v>
      </c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</row>
    <row r="82" s="23" customFormat="1" ht="14.25" spans="1:23">
      <c r="A82" s="66">
        <v>12</v>
      </c>
      <c r="B82" s="67" t="s">
        <v>300</v>
      </c>
      <c r="C82" s="68" t="s">
        <v>301</v>
      </c>
      <c r="D82" s="69" t="s">
        <v>257</v>
      </c>
      <c r="E82" s="70" t="s">
        <v>22</v>
      </c>
      <c r="F82" s="67" t="s">
        <v>302</v>
      </c>
      <c r="G82" s="67" t="s">
        <v>303</v>
      </c>
      <c r="H82" s="68">
        <v>0.01</v>
      </c>
      <c r="I82" s="68">
        <v>0.04</v>
      </c>
      <c r="J82" s="68"/>
      <c r="K82" s="68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</row>
    <row r="83" s="23" customFormat="1" ht="14.25" spans="1:23">
      <c r="A83" s="66">
        <v>13</v>
      </c>
      <c r="B83" s="67" t="s">
        <v>304</v>
      </c>
      <c r="C83" s="67" t="s">
        <v>305</v>
      </c>
      <c r="D83" s="69" t="s">
        <v>257</v>
      </c>
      <c r="E83" s="70" t="s">
        <v>22</v>
      </c>
      <c r="F83" s="67" t="s">
        <v>306</v>
      </c>
      <c r="G83" s="67" t="s">
        <v>307</v>
      </c>
      <c r="H83" s="68">
        <v>0.01</v>
      </c>
      <c r="I83" s="68">
        <v>0.04</v>
      </c>
      <c r="J83" s="68"/>
      <c r="K83" s="68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</row>
    <row r="84" s="23" customFormat="1" ht="14.25" spans="1:23">
      <c r="A84" s="66">
        <v>14</v>
      </c>
      <c r="B84" s="67" t="s">
        <v>308</v>
      </c>
      <c r="C84" s="67" t="s">
        <v>309</v>
      </c>
      <c r="D84" s="69" t="s">
        <v>257</v>
      </c>
      <c r="E84" s="70" t="s">
        <v>22</v>
      </c>
      <c r="F84" s="67" t="s">
        <v>310</v>
      </c>
      <c r="G84" s="67" t="s">
        <v>311</v>
      </c>
      <c r="H84" s="79">
        <v>0.005</v>
      </c>
      <c r="I84" s="79">
        <v>0.021</v>
      </c>
      <c r="J84" s="79"/>
      <c r="K84" s="79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</row>
    <row r="85" ht="14.25" spans="1:23">
      <c r="A85" s="75">
        <v>15</v>
      </c>
      <c r="B85" s="9" t="s">
        <v>312</v>
      </c>
      <c r="C85" s="76" t="s">
        <v>313</v>
      </c>
      <c r="D85" s="77" t="s">
        <v>257</v>
      </c>
      <c r="E85" s="39" t="s">
        <v>22</v>
      </c>
      <c r="F85" s="76" t="s">
        <v>314</v>
      </c>
      <c r="G85" s="76" t="s">
        <v>315</v>
      </c>
      <c r="H85" s="78">
        <v>0.015</v>
      </c>
      <c r="I85" s="78">
        <v>0.062</v>
      </c>
      <c r="J85" s="78"/>
      <c r="K85" s="78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</row>
    <row r="86" ht="14.25" spans="1:23">
      <c r="A86" s="75">
        <v>16</v>
      </c>
      <c r="B86" s="9" t="s">
        <v>316</v>
      </c>
      <c r="C86" s="76" t="s">
        <v>317</v>
      </c>
      <c r="D86" s="77" t="s">
        <v>257</v>
      </c>
      <c r="E86" s="39" t="s">
        <v>22</v>
      </c>
      <c r="F86" s="76" t="s">
        <v>318</v>
      </c>
      <c r="G86" s="76" t="s">
        <v>319</v>
      </c>
      <c r="H86" s="78"/>
      <c r="I86" s="78"/>
      <c r="J86" s="78"/>
      <c r="K86" s="78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</row>
    <row r="87" ht="14.25" spans="1:23">
      <c r="A87" s="75">
        <v>17</v>
      </c>
      <c r="B87" s="9" t="s">
        <v>320</v>
      </c>
      <c r="C87" s="76" t="s">
        <v>321</v>
      </c>
      <c r="D87" s="77" t="s">
        <v>257</v>
      </c>
      <c r="E87" s="39" t="s">
        <v>22</v>
      </c>
      <c r="F87" s="76" t="s">
        <v>322</v>
      </c>
      <c r="G87" s="76" t="s">
        <v>323</v>
      </c>
      <c r="H87" s="78">
        <v>0.005</v>
      </c>
      <c r="I87" s="78">
        <v>0.02</v>
      </c>
      <c r="J87" s="78"/>
      <c r="K87" s="78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</row>
    <row r="88" s="24" customFormat="1" ht="25" customHeight="1" spans="1:23">
      <c r="A88" s="75">
        <v>18</v>
      </c>
      <c r="B88" s="9" t="s">
        <v>324</v>
      </c>
      <c r="C88" s="76" t="s">
        <v>325</v>
      </c>
      <c r="D88" s="77" t="s">
        <v>257</v>
      </c>
      <c r="E88" s="39" t="s">
        <v>22</v>
      </c>
      <c r="F88" s="76" t="s">
        <v>326</v>
      </c>
      <c r="G88" s="76" t="s">
        <v>327</v>
      </c>
      <c r="H88" s="78">
        <v>0.64</v>
      </c>
      <c r="I88" s="78">
        <v>1.94</v>
      </c>
      <c r="J88" s="78"/>
      <c r="K88" s="78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</row>
    <row r="89" s="24" customFormat="1" ht="14.25" spans="1:23">
      <c r="A89" s="75">
        <v>19</v>
      </c>
      <c r="B89" s="9" t="s">
        <v>328</v>
      </c>
      <c r="C89" s="76" t="s">
        <v>329</v>
      </c>
      <c r="D89" s="77" t="s">
        <v>257</v>
      </c>
      <c r="E89" s="39" t="s">
        <v>22</v>
      </c>
      <c r="F89" s="76" t="s">
        <v>330</v>
      </c>
      <c r="G89" s="76" t="s">
        <v>331</v>
      </c>
      <c r="H89" s="78">
        <v>0.002</v>
      </c>
      <c r="I89" s="78">
        <v>0.007</v>
      </c>
      <c r="J89" s="78"/>
      <c r="K89" s="78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</row>
    <row r="90" s="24" customFormat="1" ht="14.25" spans="1:23">
      <c r="A90" s="75">
        <v>20</v>
      </c>
      <c r="B90" s="9" t="s">
        <v>332</v>
      </c>
      <c r="C90" s="76" t="s">
        <v>333</v>
      </c>
      <c r="D90" s="77" t="s">
        <v>257</v>
      </c>
      <c r="E90" s="39" t="s">
        <v>22</v>
      </c>
      <c r="F90" s="76" t="s">
        <v>334</v>
      </c>
      <c r="G90" s="76" t="s">
        <v>335</v>
      </c>
      <c r="H90" s="78"/>
      <c r="I90" s="78"/>
      <c r="J90" s="78">
        <v>0.02</v>
      </c>
      <c r="K90" s="78">
        <v>0.0052</v>
      </c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</row>
    <row r="91" s="25" customFormat="1" ht="14.25" spans="1:23">
      <c r="A91" s="66">
        <v>21</v>
      </c>
      <c r="B91" s="67" t="s">
        <v>336</v>
      </c>
      <c r="C91" s="67" t="s">
        <v>337</v>
      </c>
      <c r="D91" s="69" t="s">
        <v>257</v>
      </c>
      <c r="E91" s="70" t="s">
        <v>22</v>
      </c>
      <c r="F91" s="80" t="s">
        <v>338</v>
      </c>
      <c r="G91" s="80" t="s">
        <v>339</v>
      </c>
      <c r="H91" s="68">
        <v>0.59</v>
      </c>
      <c r="I91" s="66">
        <v>2.36</v>
      </c>
      <c r="J91" s="68"/>
      <c r="K91" s="68"/>
      <c r="L91" s="86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</row>
    <row r="92" s="25" customFormat="1" ht="14.25" spans="1:23">
      <c r="A92" s="66">
        <v>22</v>
      </c>
      <c r="B92" s="67" t="s">
        <v>340</v>
      </c>
      <c r="C92" s="67" t="s">
        <v>341</v>
      </c>
      <c r="D92" s="81" t="s">
        <v>257</v>
      </c>
      <c r="E92" s="70" t="s">
        <v>22</v>
      </c>
      <c r="F92" s="80" t="s">
        <v>342</v>
      </c>
      <c r="G92" s="80" t="s">
        <v>343</v>
      </c>
      <c r="H92" s="68">
        <v>4.752</v>
      </c>
      <c r="I92" s="66">
        <v>4.752</v>
      </c>
      <c r="J92" s="68"/>
      <c r="K92" s="68"/>
      <c r="L92" s="86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</row>
    <row r="93" ht="40" customHeight="1" spans="1:23">
      <c r="A93" s="63" t="s">
        <v>344</v>
      </c>
      <c r="B93" s="37"/>
      <c r="C93" s="37"/>
      <c r="D93" s="82"/>
      <c r="E93" s="39"/>
      <c r="F93" s="37"/>
      <c r="G93" s="37"/>
      <c r="H93" s="37">
        <f>SUM(H71:H92)</f>
        <v>270.781</v>
      </c>
      <c r="I93" s="37">
        <f>SUM(I71:I92)</f>
        <v>328.855</v>
      </c>
      <c r="J93" s="37">
        <f>SUM(J71:J92)</f>
        <v>167.92</v>
      </c>
      <c r="K93" s="37">
        <f>SUM(K71:K92)</f>
        <v>16.7902</v>
      </c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</row>
    <row r="94" ht="62" customHeight="1" spans="1:23">
      <c r="A94" s="83" t="s">
        <v>345</v>
      </c>
      <c r="B94" s="84"/>
      <c r="C94" s="84"/>
      <c r="D94" s="84"/>
      <c r="E94" s="84"/>
      <c r="F94" s="84"/>
      <c r="G94" s="84"/>
      <c r="H94" s="84">
        <f>H93+H70+H66+H59+H35</f>
        <v>2230.902</v>
      </c>
      <c r="I94" s="84">
        <f>I93+I70+I66+I59+I35</f>
        <v>2366.158</v>
      </c>
      <c r="J94" s="84">
        <f>J93+J70+J66+J59+J35</f>
        <v>1482.655</v>
      </c>
      <c r="K94" s="84">
        <f>K93+K70+K66+K59+K35</f>
        <v>176.2002</v>
      </c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</row>
  </sheetData>
  <mergeCells count="36">
    <mergeCell ref="A1:W1"/>
    <mergeCell ref="A2:W2"/>
    <mergeCell ref="A3:A6"/>
    <mergeCell ref="A37:A40"/>
    <mergeCell ref="B3:B6"/>
    <mergeCell ref="B37:B40"/>
    <mergeCell ref="C3:C6"/>
    <mergeCell ref="C37:C40"/>
    <mergeCell ref="D5:D6"/>
    <mergeCell ref="E5:E6"/>
    <mergeCell ref="F5:F6"/>
    <mergeCell ref="G5:G6"/>
    <mergeCell ref="H5:H6"/>
    <mergeCell ref="H37:H40"/>
    <mergeCell ref="I5:I6"/>
    <mergeCell ref="I37:I40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D3:E4"/>
    <mergeCell ref="F3:G4"/>
    <mergeCell ref="H3:K4"/>
    <mergeCell ref="L3:O4"/>
    <mergeCell ref="P3:S4"/>
    <mergeCell ref="T3:W4"/>
  </mergeCells>
  <pageMargins left="0.314583333333333" right="0.354166666666667" top="0.751388888888889" bottom="0.751388888888889" header="0.298611111111111" footer="0.298611111111111"/>
  <pageSetup paperSize="8" scale="7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93"/>
  <sheetViews>
    <sheetView workbookViewId="0">
      <selection activeCell="E103" sqref="E103"/>
    </sheetView>
  </sheetViews>
  <sheetFormatPr defaultColWidth="9" defaultRowHeight="13.5"/>
  <cols>
    <col min="2" max="2" width="49.5" customWidth="1"/>
    <col min="3" max="3" width="48.875" customWidth="1"/>
    <col min="6" max="7" width="16.875" customWidth="1"/>
    <col min="8" max="11" width="11.875" customWidth="1"/>
  </cols>
  <sheetData>
    <row r="1" spans="24:24">
      <c r="X1" t="s">
        <v>346</v>
      </c>
    </row>
    <row r="2" s="11" customFormat="1" ht="14.25" spans="1:24">
      <c r="A2" s="26">
        <v>1</v>
      </c>
      <c r="B2" s="26" t="s">
        <v>19</v>
      </c>
      <c r="C2" s="26" t="s">
        <v>20</v>
      </c>
      <c r="D2" s="27" t="s">
        <v>21</v>
      </c>
      <c r="E2" s="28" t="s">
        <v>22</v>
      </c>
      <c r="F2" s="26" t="s">
        <v>23</v>
      </c>
      <c r="G2" s="26" t="s">
        <v>24</v>
      </c>
      <c r="H2" s="26">
        <v>0.75</v>
      </c>
      <c r="I2" s="26">
        <v>0.75</v>
      </c>
      <c r="J2" s="26"/>
      <c r="K2" s="26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>
        <v>1</v>
      </c>
    </row>
    <row r="3" s="12" customFormat="1" ht="14.25" spans="1:24">
      <c r="A3" s="28">
        <v>2</v>
      </c>
      <c r="B3" s="26" t="s">
        <v>25</v>
      </c>
      <c r="C3" s="26" t="s">
        <v>26</v>
      </c>
      <c r="D3" s="27" t="s">
        <v>21</v>
      </c>
      <c r="E3" s="28" t="s">
        <v>22</v>
      </c>
      <c r="F3" s="26" t="s">
        <v>27</v>
      </c>
      <c r="G3" s="26" t="s">
        <v>28</v>
      </c>
      <c r="H3" s="26">
        <v>16.08</v>
      </c>
      <c r="I3" s="26">
        <v>13.5</v>
      </c>
      <c r="J3" s="28"/>
      <c r="K3" s="28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>
        <v>1</v>
      </c>
    </row>
    <row r="4" s="12" customFormat="1" ht="14.25" spans="1:24">
      <c r="A4" s="26">
        <v>3</v>
      </c>
      <c r="B4" s="26" t="s">
        <v>29</v>
      </c>
      <c r="C4" s="26" t="s">
        <v>30</v>
      </c>
      <c r="D4" s="27" t="s">
        <v>21</v>
      </c>
      <c r="E4" s="28" t="s">
        <v>22</v>
      </c>
      <c r="F4" s="26" t="s">
        <v>31</v>
      </c>
      <c r="G4" s="26" t="s">
        <v>32</v>
      </c>
      <c r="H4" s="26">
        <v>21.875</v>
      </c>
      <c r="I4" s="26">
        <v>29.166</v>
      </c>
      <c r="J4" s="28"/>
      <c r="K4" s="28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>
        <v>1</v>
      </c>
    </row>
    <row r="5" s="13" customFormat="1" ht="14.25" spans="1:24">
      <c r="A5" s="29">
        <v>4</v>
      </c>
      <c r="B5" s="30" t="s">
        <v>33</v>
      </c>
      <c r="C5" s="30" t="s">
        <v>34</v>
      </c>
      <c r="D5" s="31" t="s">
        <v>21</v>
      </c>
      <c r="E5" s="32" t="s">
        <v>22</v>
      </c>
      <c r="F5" s="30" t="s">
        <v>35</v>
      </c>
      <c r="G5" s="30" t="s">
        <v>36</v>
      </c>
      <c r="H5" s="30"/>
      <c r="I5" s="30"/>
      <c r="J5" s="29">
        <v>91.2</v>
      </c>
      <c r="K5" s="29">
        <v>9.12</v>
      </c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>
        <v>0</v>
      </c>
    </row>
    <row r="6" s="13" customFormat="1" ht="14.25" spans="1:24">
      <c r="A6" s="30">
        <v>5</v>
      </c>
      <c r="B6" s="30" t="s">
        <v>37</v>
      </c>
      <c r="C6" s="30" t="s">
        <v>38</v>
      </c>
      <c r="D6" s="31" t="s">
        <v>21</v>
      </c>
      <c r="E6" s="32" t="s">
        <v>22</v>
      </c>
      <c r="F6" s="30" t="s">
        <v>39</v>
      </c>
      <c r="G6" s="30" t="s">
        <v>40</v>
      </c>
      <c r="H6" s="30">
        <v>0.045</v>
      </c>
      <c r="I6" s="30">
        <v>0.179</v>
      </c>
      <c r="J6" s="29"/>
      <c r="K6" s="29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>
        <v>0</v>
      </c>
    </row>
    <row r="7" s="13" customFormat="1" ht="14.25" spans="1:24">
      <c r="A7" s="29">
        <v>6</v>
      </c>
      <c r="B7" s="30" t="s">
        <v>41</v>
      </c>
      <c r="C7" s="30" t="s">
        <v>42</v>
      </c>
      <c r="D7" s="31" t="s">
        <v>21</v>
      </c>
      <c r="E7" s="32" t="s">
        <v>22</v>
      </c>
      <c r="F7" s="30" t="s">
        <v>39</v>
      </c>
      <c r="G7" s="30" t="s">
        <v>40</v>
      </c>
      <c r="H7" s="30"/>
      <c r="I7" s="30"/>
      <c r="J7" s="29"/>
      <c r="K7" s="29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>
        <v>0</v>
      </c>
    </row>
    <row r="8" s="13" customFormat="1" ht="14.25" spans="1:24">
      <c r="A8" s="30">
        <v>7</v>
      </c>
      <c r="B8" s="30" t="s">
        <v>43</v>
      </c>
      <c r="C8" s="30" t="s">
        <v>44</v>
      </c>
      <c r="D8" s="31" t="s">
        <v>21</v>
      </c>
      <c r="E8" s="32" t="s">
        <v>22</v>
      </c>
      <c r="F8" s="30" t="s">
        <v>45</v>
      </c>
      <c r="G8" s="30" t="s">
        <v>46</v>
      </c>
      <c r="H8" s="30">
        <v>0.774</v>
      </c>
      <c r="I8" s="30">
        <v>2.323</v>
      </c>
      <c r="J8" s="29"/>
      <c r="K8" s="29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>
        <v>0</v>
      </c>
    </row>
    <row r="9" s="13" customFormat="1" ht="14.25" spans="1:24">
      <c r="A9" s="29">
        <v>8</v>
      </c>
      <c r="B9" s="30" t="s">
        <v>47</v>
      </c>
      <c r="C9" s="30" t="s">
        <v>48</v>
      </c>
      <c r="D9" s="31" t="s">
        <v>21</v>
      </c>
      <c r="E9" s="32" t="s">
        <v>22</v>
      </c>
      <c r="F9" s="30" t="s">
        <v>49</v>
      </c>
      <c r="G9" s="30" t="s">
        <v>50</v>
      </c>
      <c r="H9" s="30">
        <v>0.037</v>
      </c>
      <c r="I9" s="30">
        <v>0.148</v>
      </c>
      <c r="J9" s="29"/>
      <c r="K9" s="29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>
        <v>0</v>
      </c>
    </row>
    <row r="10" s="12" customFormat="1" ht="14.25" spans="1:24">
      <c r="A10" s="26">
        <v>9</v>
      </c>
      <c r="B10" s="33" t="s">
        <v>51</v>
      </c>
      <c r="C10" s="96" t="s">
        <v>52</v>
      </c>
      <c r="D10" s="27" t="s">
        <v>21</v>
      </c>
      <c r="E10" s="28" t="s">
        <v>22</v>
      </c>
      <c r="F10" s="26" t="s">
        <v>53</v>
      </c>
      <c r="G10" s="26" t="s">
        <v>54</v>
      </c>
      <c r="H10" s="26">
        <v>17.14</v>
      </c>
      <c r="I10" s="26">
        <v>20.6</v>
      </c>
      <c r="J10" s="26"/>
      <c r="K10" s="26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>
        <v>1</v>
      </c>
    </row>
    <row r="11" s="14" customFormat="1" ht="14.25" spans="1:24">
      <c r="A11" s="28">
        <v>10</v>
      </c>
      <c r="B11" s="28" t="s">
        <v>55</v>
      </c>
      <c r="C11" s="28" t="s">
        <v>56</v>
      </c>
      <c r="D11" s="27" t="s">
        <v>21</v>
      </c>
      <c r="E11" s="28" t="s">
        <v>22</v>
      </c>
      <c r="F11" s="28" t="s">
        <v>57</v>
      </c>
      <c r="G11" s="28" t="s">
        <v>58</v>
      </c>
      <c r="H11" s="28">
        <v>1.97</v>
      </c>
      <c r="I11" s="28">
        <v>7.89</v>
      </c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33">
        <v>1</v>
      </c>
    </row>
    <row r="12" s="15" customFormat="1" ht="14.25" spans="1:24">
      <c r="A12" s="26">
        <v>11</v>
      </c>
      <c r="B12" s="26" t="s">
        <v>59</v>
      </c>
      <c r="C12" s="26" t="s">
        <v>60</v>
      </c>
      <c r="D12" s="27" t="s">
        <v>21</v>
      </c>
      <c r="E12" s="28" t="s">
        <v>22</v>
      </c>
      <c r="F12" s="26" t="s">
        <v>61</v>
      </c>
      <c r="G12" s="26" t="s">
        <v>62</v>
      </c>
      <c r="H12" s="26">
        <v>0.15</v>
      </c>
      <c r="I12" s="26">
        <v>0.6</v>
      </c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34">
        <v>1</v>
      </c>
    </row>
    <row r="13" s="14" customFormat="1" ht="14.25" spans="1:24">
      <c r="A13" s="28">
        <v>12</v>
      </c>
      <c r="B13" s="28" t="s">
        <v>63</v>
      </c>
      <c r="C13" s="28" t="s">
        <v>64</v>
      </c>
      <c r="D13" s="27" t="s">
        <v>21</v>
      </c>
      <c r="E13" s="28" t="s">
        <v>22</v>
      </c>
      <c r="F13" s="28" t="s">
        <v>65</v>
      </c>
      <c r="G13" s="28" t="s">
        <v>66</v>
      </c>
      <c r="H13" s="28">
        <v>113.736</v>
      </c>
      <c r="I13" s="28">
        <v>162.48</v>
      </c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33">
        <v>1</v>
      </c>
    </row>
    <row r="14" s="16" customFormat="1" ht="14.25" spans="1:24">
      <c r="A14" s="26">
        <v>13</v>
      </c>
      <c r="B14" s="26" t="s">
        <v>67</v>
      </c>
      <c r="C14" s="26" t="s">
        <v>68</v>
      </c>
      <c r="D14" s="27" t="s">
        <v>21</v>
      </c>
      <c r="E14" s="28" t="s">
        <v>22</v>
      </c>
      <c r="F14" s="26" t="s">
        <v>69</v>
      </c>
      <c r="G14" s="26" t="s">
        <v>70</v>
      </c>
      <c r="H14" s="34">
        <v>292.032</v>
      </c>
      <c r="I14" s="26">
        <v>16.132</v>
      </c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6">
        <v>1</v>
      </c>
    </row>
    <row r="15" s="14" customFormat="1" ht="28.5" spans="1:24">
      <c r="A15" s="28">
        <v>14</v>
      </c>
      <c r="B15" s="28" t="s">
        <v>71</v>
      </c>
      <c r="C15" s="28" t="s">
        <v>72</v>
      </c>
      <c r="D15" s="27" t="s">
        <v>21</v>
      </c>
      <c r="E15" s="28" t="s">
        <v>22</v>
      </c>
      <c r="F15" s="28" t="s">
        <v>73</v>
      </c>
      <c r="G15" s="28" t="s">
        <v>74</v>
      </c>
      <c r="H15" s="28">
        <v>96</v>
      </c>
      <c r="I15" s="28">
        <v>105.434</v>
      </c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33">
        <v>1</v>
      </c>
    </row>
    <row r="16" s="14" customFormat="1" ht="28.5" spans="1:24">
      <c r="A16" s="26">
        <v>15</v>
      </c>
      <c r="B16" s="28" t="s">
        <v>75</v>
      </c>
      <c r="C16" s="28" t="s">
        <v>76</v>
      </c>
      <c r="D16" s="27" t="s">
        <v>21</v>
      </c>
      <c r="E16" s="28" t="s">
        <v>22</v>
      </c>
      <c r="F16" s="26" t="s">
        <v>73</v>
      </c>
      <c r="G16" s="26" t="s">
        <v>74</v>
      </c>
      <c r="H16" s="28">
        <v>96</v>
      </c>
      <c r="I16" s="28">
        <v>105.434</v>
      </c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33">
        <v>1</v>
      </c>
    </row>
    <row r="17" s="14" customFormat="1" ht="14.25" spans="1:24">
      <c r="A17" s="28">
        <v>16</v>
      </c>
      <c r="B17" s="28" t="s">
        <v>77</v>
      </c>
      <c r="C17" s="28" t="s">
        <v>78</v>
      </c>
      <c r="D17" s="27" t="s">
        <v>21</v>
      </c>
      <c r="E17" s="28" t="s">
        <v>22</v>
      </c>
      <c r="F17" s="28" t="s">
        <v>79</v>
      </c>
      <c r="G17" s="28" t="s">
        <v>80</v>
      </c>
      <c r="H17" s="28">
        <v>123</v>
      </c>
      <c r="I17" s="28">
        <v>416.77</v>
      </c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33">
        <v>1</v>
      </c>
    </row>
    <row r="18" s="14" customFormat="1" ht="14.25" spans="1:24">
      <c r="A18" s="26">
        <v>17</v>
      </c>
      <c r="B18" s="28" t="s">
        <v>81</v>
      </c>
      <c r="C18" s="28" t="s">
        <v>82</v>
      </c>
      <c r="D18" s="27" t="s">
        <v>21</v>
      </c>
      <c r="E18" s="28" t="s">
        <v>22</v>
      </c>
      <c r="F18" s="28" t="s">
        <v>83</v>
      </c>
      <c r="G18" s="28" t="s">
        <v>84</v>
      </c>
      <c r="H18" s="28">
        <v>475.56</v>
      </c>
      <c r="I18" s="28">
        <v>679.38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33">
        <v>1</v>
      </c>
    </row>
    <row r="19" s="17" customFormat="1" ht="28.5" spans="1:24">
      <c r="A19" s="29">
        <v>18</v>
      </c>
      <c r="B19" s="32" t="s">
        <v>85</v>
      </c>
      <c r="C19" s="32" t="s">
        <v>86</v>
      </c>
      <c r="D19" s="31" t="s">
        <v>21</v>
      </c>
      <c r="E19" s="32" t="s">
        <v>22</v>
      </c>
      <c r="F19" s="32" t="s">
        <v>87</v>
      </c>
      <c r="G19" s="32" t="s">
        <v>88</v>
      </c>
      <c r="H19" s="32"/>
      <c r="I19" s="32"/>
      <c r="J19" s="32">
        <v>593.125</v>
      </c>
      <c r="K19" s="32">
        <v>79.3</v>
      </c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57">
        <v>0</v>
      </c>
    </row>
    <row r="20" s="14" customFormat="1" ht="14.25" spans="1:24">
      <c r="A20" s="26">
        <v>19</v>
      </c>
      <c r="B20" s="28" t="s">
        <v>89</v>
      </c>
      <c r="C20" s="28" t="s">
        <v>90</v>
      </c>
      <c r="D20" s="27" t="s">
        <v>21</v>
      </c>
      <c r="E20" s="28" t="s">
        <v>22</v>
      </c>
      <c r="F20" s="28" t="s">
        <v>91</v>
      </c>
      <c r="G20" s="28" t="s">
        <v>92</v>
      </c>
      <c r="H20" s="28">
        <v>0.03</v>
      </c>
      <c r="I20" s="28">
        <v>0.12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33">
        <v>1</v>
      </c>
    </row>
    <row r="21" s="14" customFormat="1" ht="14.25" spans="1:24">
      <c r="A21" s="28">
        <v>20</v>
      </c>
      <c r="B21" s="26" t="s">
        <v>93</v>
      </c>
      <c r="C21" s="35" t="s">
        <v>94</v>
      </c>
      <c r="D21" s="27" t="s">
        <v>21</v>
      </c>
      <c r="E21" s="28" t="s">
        <v>22</v>
      </c>
      <c r="F21" s="26" t="s">
        <v>95</v>
      </c>
      <c r="G21" s="26" t="s">
        <v>96</v>
      </c>
      <c r="H21" s="26">
        <v>5.49</v>
      </c>
      <c r="I21" s="26">
        <v>5.49</v>
      </c>
      <c r="J21" s="28"/>
      <c r="K21" s="28"/>
      <c r="L21" s="28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>
        <v>1</v>
      </c>
    </row>
    <row r="22" s="14" customFormat="1" ht="14.25" spans="1:24">
      <c r="A22" s="26">
        <v>21</v>
      </c>
      <c r="B22" s="26" t="s">
        <v>97</v>
      </c>
      <c r="C22" s="35" t="s">
        <v>98</v>
      </c>
      <c r="D22" s="27" t="s">
        <v>21</v>
      </c>
      <c r="E22" s="28" t="s">
        <v>22</v>
      </c>
      <c r="F22" s="26" t="s">
        <v>99</v>
      </c>
      <c r="G22" s="26" t="s">
        <v>100</v>
      </c>
      <c r="H22" s="26">
        <v>3.73</v>
      </c>
      <c r="I22" s="26">
        <v>3.73</v>
      </c>
      <c r="J22" s="28"/>
      <c r="K22" s="28"/>
      <c r="L22" s="28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>
        <v>1</v>
      </c>
    </row>
    <row r="23" s="14" customFormat="1" ht="14.25" spans="1:24">
      <c r="A23" s="28">
        <v>22</v>
      </c>
      <c r="B23" s="26" t="s">
        <v>101</v>
      </c>
      <c r="C23" s="35" t="s">
        <v>102</v>
      </c>
      <c r="D23" s="27" t="s">
        <v>21</v>
      </c>
      <c r="E23" s="28" t="s">
        <v>22</v>
      </c>
      <c r="F23" s="26" t="s">
        <v>103</v>
      </c>
      <c r="G23" s="26" t="s">
        <v>104</v>
      </c>
      <c r="H23" s="26">
        <v>4.12</v>
      </c>
      <c r="I23" s="26">
        <v>4.12</v>
      </c>
      <c r="J23" s="28"/>
      <c r="K23" s="28"/>
      <c r="L23" s="28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>
        <v>1</v>
      </c>
    </row>
    <row r="24" s="14" customFormat="1" ht="14.25" spans="1:24">
      <c r="A24" s="26">
        <v>23</v>
      </c>
      <c r="B24" s="26" t="s">
        <v>105</v>
      </c>
      <c r="C24" s="35" t="s">
        <v>106</v>
      </c>
      <c r="D24" s="26" t="s">
        <v>21</v>
      </c>
      <c r="E24" s="28" t="s">
        <v>22</v>
      </c>
      <c r="F24" s="26" t="s">
        <v>107</v>
      </c>
      <c r="G24" s="26" t="s">
        <v>108</v>
      </c>
      <c r="H24" s="26">
        <v>2.75</v>
      </c>
      <c r="I24" s="26">
        <v>2.75</v>
      </c>
      <c r="J24" s="28"/>
      <c r="K24" s="28"/>
      <c r="L24" s="28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>
        <v>1</v>
      </c>
    </row>
    <row r="25" s="14" customFormat="1" ht="14.25" spans="1:24">
      <c r="A25" s="28">
        <v>24</v>
      </c>
      <c r="B25" s="26" t="s">
        <v>109</v>
      </c>
      <c r="C25" s="35" t="s">
        <v>110</v>
      </c>
      <c r="D25" s="26" t="s">
        <v>21</v>
      </c>
      <c r="E25" s="28" t="s">
        <v>22</v>
      </c>
      <c r="F25" s="26" t="s">
        <v>111</v>
      </c>
      <c r="G25" s="26" t="s">
        <v>112</v>
      </c>
      <c r="H25" s="26">
        <v>3.02</v>
      </c>
      <c r="I25" s="26">
        <v>3.02</v>
      </c>
      <c r="J25" s="28"/>
      <c r="K25" s="28"/>
      <c r="L25" s="28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>
        <v>1</v>
      </c>
    </row>
    <row r="26" s="14" customFormat="1" ht="14.25" spans="1:24">
      <c r="A26" s="26">
        <v>25</v>
      </c>
      <c r="B26" s="26" t="s">
        <v>113</v>
      </c>
      <c r="C26" s="35" t="s">
        <v>114</v>
      </c>
      <c r="D26" s="26" t="s">
        <v>21</v>
      </c>
      <c r="E26" s="28" t="s">
        <v>22</v>
      </c>
      <c r="F26" s="26" t="s">
        <v>115</v>
      </c>
      <c r="G26" s="26" t="s">
        <v>116</v>
      </c>
      <c r="H26" s="26">
        <v>6.59</v>
      </c>
      <c r="I26" s="26">
        <v>6.59</v>
      </c>
      <c r="J26" s="28"/>
      <c r="K26" s="28"/>
      <c r="L26" s="28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>
        <v>1</v>
      </c>
    </row>
    <row r="27" s="14" customFormat="1" ht="14.25" spans="1:24">
      <c r="A27" s="28">
        <v>26</v>
      </c>
      <c r="B27" s="26" t="s">
        <v>117</v>
      </c>
      <c r="C27" s="35" t="s">
        <v>118</v>
      </c>
      <c r="D27" s="26" t="s">
        <v>21</v>
      </c>
      <c r="E27" s="28" t="s">
        <v>22</v>
      </c>
      <c r="F27" s="26" t="s">
        <v>119</v>
      </c>
      <c r="G27" s="26" t="s">
        <v>120</v>
      </c>
      <c r="H27" s="26">
        <v>4.12</v>
      </c>
      <c r="I27" s="26">
        <v>4.12</v>
      </c>
      <c r="J27" s="28"/>
      <c r="K27" s="28"/>
      <c r="L27" s="28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>
        <v>1</v>
      </c>
    </row>
    <row r="28" s="14" customFormat="1" ht="14.25" spans="1:24">
      <c r="A28" s="26">
        <v>27</v>
      </c>
      <c r="B28" s="26" t="s">
        <v>121</v>
      </c>
      <c r="C28" s="35" t="s">
        <v>122</v>
      </c>
      <c r="D28" s="26" t="s">
        <v>21</v>
      </c>
      <c r="E28" s="28" t="s">
        <v>22</v>
      </c>
      <c r="F28" s="26" t="s">
        <v>123</v>
      </c>
      <c r="G28" s="26" t="s">
        <v>124</v>
      </c>
      <c r="H28" s="26">
        <v>3.29</v>
      </c>
      <c r="I28" s="26">
        <v>3.29</v>
      </c>
      <c r="J28" s="28"/>
      <c r="K28" s="28"/>
      <c r="L28" s="28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>
        <v>1</v>
      </c>
    </row>
    <row r="29" s="14" customFormat="1" ht="14.25" spans="1:24">
      <c r="A29" s="28">
        <v>28</v>
      </c>
      <c r="B29" s="26" t="s">
        <v>125</v>
      </c>
      <c r="C29" s="35" t="s">
        <v>126</v>
      </c>
      <c r="D29" s="26" t="s">
        <v>21</v>
      </c>
      <c r="E29" s="28" t="s">
        <v>22</v>
      </c>
      <c r="F29" s="26" t="s">
        <v>127</v>
      </c>
      <c r="G29" s="26" t="s">
        <v>128</v>
      </c>
      <c r="H29" s="26">
        <v>0.246</v>
      </c>
      <c r="I29" s="26">
        <v>0.984</v>
      </c>
      <c r="J29" s="28"/>
      <c r="K29" s="28"/>
      <c r="L29" s="28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>
        <v>1</v>
      </c>
    </row>
    <row r="30" s="18" customFormat="1" ht="42.75" spans="1:24">
      <c r="A30" s="36" t="s">
        <v>129</v>
      </c>
      <c r="B30" s="37"/>
      <c r="C30" s="37"/>
      <c r="D30" s="38"/>
      <c r="E30" s="39"/>
      <c r="F30" s="37"/>
      <c r="G30" s="37"/>
      <c r="H30" s="37">
        <f t="shared" ref="H30:K30" si="0">SUM(H2:H29)</f>
        <v>1288.535</v>
      </c>
      <c r="I30" s="37">
        <f t="shared" si="0"/>
        <v>1595</v>
      </c>
      <c r="J30" s="37">
        <f t="shared" si="0"/>
        <v>684.325</v>
      </c>
      <c r="K30" s="37">
        <f t="shared" si="0"/>
        <v>88.42</v>
      </c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58"/>
    </row>
    <row r="31" s="19" customFormat="1" ht="14.25" spans="1:24">
      <c r="A31" s="40">
        <v>1</v>
      </c>
      <c r="B31" s="40" t="s">
        <v>130</v>
      </c>
      <c r="C31" s="40" t="s">
        <v>131</v>
      </c>
      <c r="D31" s="41" t="s">
        <v>132</v>
      </c>
      <c r="E31" s="40" t="s">
        <v>22</v>
      </c>
      <c r="F31" s="40" t="s">
        <v>133</v>
      </c>
      <c r="G31" s="40" t="s">
        <v>134</v>
      </c>
      <c r="H31" s="40">
        <v>92.8</v>
      </c>
      <c r="I31" s="40">
        <v>29.1</v>
      </c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59">
        <v>1</v>
      </c>
    </row>
    <row r="32" s="19" customFormat="1" ht="14.25" spans="1:24">
      <c r="A32" s="40">
        <v>2</v>
      </c>
      <c r="B32" s="40" t="s">
        <v>135</v>
      </c>
      <c r="C32" s="40" t="s">
        <v>136</v>
      </c>
      <c r="D32" s="41" t="s">
        <v>132</v>
      </c>
      <c r="E32" s="40" t="s">
        <v>22</v>
      </c>
      <c r="F32" s="40" t="s">
        <v>137</v>
      </c>
      <c r="G32" s="40" t="s">
        <v>138</v>
      </c>
      <c r="H32" s="40">
        <v>236.6</v>
      </c>
      <c r="I32" s="40">
        <v>295.74</v>
      </c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59">
        <v>1</v>
      </c>
    </row>
    <row r="33" s="19" customFormat="1" ht="14.25" spans="1:24">
      <c r="A33" s="40"/>
      <c r="B33" s="40"/>
      <c r="C33" s="40"/>
      <c r="D33" s="41" t="s">
        <v>132</v>
      </c>
      <c r="E33" s="40" t="s">
        <v>22</v>
      </c>
      <c r="F33" s="40" t="s">
        <v>139</v>
      </c>
      <c r="G33" s="40" t="s">
        <v>140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59"/>
    </row>
    <row r="34" s="19" customFormat="1" ht="14.25" spans="1:24">
      <c r="A34" s="40"/>
      <c r="B34" s="40"/>
      <c r="C34" s="40"/>
      <c r="D34" s="41" t="s">
        <v>132</v>
      </c>
      <c r="E34" s="40" t="s">
        <v>22</v>
      </c>
      <c r="F34" s="40" t="s">
        <v>141</v>
      </c>
      <c r="G34" s="40" t="s">
        <v>142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59"/>
    </row>
    <row r="35" s="19" customFormat="1" ht="14.25" spans="1:24">
      <c r="A35" s="40"/>
      <c r="B35" s="40"/>
      <c r="C35" s="40"/>
      <c r="D35" s="41" t="s">
        <v>132</v>
      </c>
      <c r="E35" s="40" t="s">
        <v>22</v>
      </c>
      <c r="F35" s="40" t="s">
        <v>143</v>
      </c>
      <c r="G35" s="40" t="s">
        <v>144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59"/>
    </row>
    <row r="36" s="20" customFormat="1" ht="14.25" spans="1:24">
      <c r="A36" s="42">
        <v>3</v>
      </c>
      <c r="B36" s="42" t="s">
        <v>145</v>
      </c>
      <c r="C36" s="42" t="s">
        <v>146</v>
      </c>
      <c r="D36" s="43" t="s">
        <v>132</v>
      </c>
      <c r="E36" s="42" t="s">
        <v>22</v>
      </c>
      <c r="F36" s="42" t="s">
        <v>147</v>
      </c>
      <c r="G36" s="42" t="s">
        <v>148</v>
      </c>
      <c r="H36" s="42">
        <v>17.31</v>
      </c>
      <c r="I36" s="42">
        <v>23.08</v>
      </c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55">
        <v>1</v>
      </c>
    </row>
    <row r="37" s="20" customFormat="1" ht="14.25" spans="1:24">
      <c r="A37" s="42">
        <v>4</v>
      </c>
      <c r="B37" s="42" t="s">
        <v>149</v>
      </c>
      <c r="C37" s="42" t="s">
        <v>150</v>
      </c>
      <c r="D37" s="43" t="s">
        <v>132</v>
      </c>
      <c r="E37" s="42" t="s">
        <v>22</v>
      </c>
      <c r="F37" s="42" t="s">
        <v>151</v>
      </c>
      <c r="G37" s="42" t="s">
        <v>152</v>
      </c>
      <c r="H37" s="42">
        <v>36.18</v>
      </c>
      <c r="I37" s="42">
        <v>14.06</v>
      </c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55">
        <v>1</v>
      </c>
    </row>
    <row r="38" s="20" customFormat="1" ht="14.25" spans="1:24">
      <c r="A38" s="42">
        <v>5</v>
      </c>
      <c r="B38" s="42" t="s">
        <v>153</v>
      </c>
      <c r="C38" s="42" t="s">
        <v>154</v>
      </c>
      <c r="D38" s="43" t="s">
        <v>132</v>
      </c>
      <c r="E38" s="42" t="s">
        <v>22</v>
      </c>
      <c r="F38" s="42" t="s">
        <v>155</v>
      </c>
      <c r="G38" s="42" t="s">
        <v>156</v>
      </c>
      <c r="H38" s="42">
        <v>33.3</v>
      </c>
      <c r="I38" s="42">
        <v>11.74</v>
      </c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55">
        <v>1</v>
      </c>
    </row>
    <row r="39" s="21" customFormat="1" ht="14.25" spans="1:24">
      <c r="A39" s="44">
        <v>6</v>
      </c>
      <c r="B39" s="44" t="s">
        <v>157</v>
      </c>
      <c r="C39" s="44" t="s">
        <v>158</v>
      </c>
      <c r="D39" s="45" t="s">
        <v>132</v>
      </c>
      <c r="E39" s="44" t="s">
        <v>22</v>
      </c>
      <c r="F39" s="44" t="s">
        <v>159</v>
      </c>
      <c r="G39" s="44" t="s">
        <v>160</v>
      </c>
      <c r="H39" s="44">
        <v>0.18</v>
      </c>
      <c r="I39" s="44">
        <v>0.72</v>
      </c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60">
        <v>0</v>
      </c>
    </row>
    <row r="40" s="21" customFormat="1" ht="14.25" spans="1:24">
      <c r="A40" s="44">
        <v>7</v>
      </c>
      <c r="B40" s="44" t="s">
        <v>161</v>
      </c>
      <c r="C40" s="44" t="s">
        <v>162</v>
      </c>
      <c r="D40" s="45" t="s">
        <v>132</v>
      </c>
      <c r="E40" s="44" t="s">
        <v>22</v>
      </c>
      <c r="F40" s="44" t="s">
        <v>163</v>
      </c>
      <c r="G40" s="44" t="s">
        <v>164</v>
      </c>
      <c r="H40" s="44">
        <v>1.1</v>
      </c>
      <c r="I40" s="44">
        <v>0.3</v>
      </c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60">
        <v>0</v>
      </c>
    </row>
    <row r="41" s="21" customFormat="1" ht="14.25" spans="1:24">
      <c r="A41" s="44">
        <v>8</v>
      </c>
      <c r="B41" s="44" t="s">
        <v>165</v>
      </c>
      <c r="C41" s="44" t="s">
        <v>166</v>
      </c>
      <c r="D41" s="45" t="s">
        <v>132</v>
      </c>
      <c r="E41" s="44" t="s">
        <v>22</v>
      </c>
      <c r="F41" s="44" t="s">
        <v>167</v>
      </c>
      <c r="G41" s="44" t="s">
        <v>168</v>
      </c>
      <c r="H41" s="44">
        <v>0.29</v>
      </c>
      <c r="I41" s="44">
        <v>1.15</v>
      </c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60">
        <v>0</v>
      </c>
    </row>
    <row r="42" s="21" customFormat="1" ht="14.25" spans="1:24">
      <c r="A42" s="44">
        <v>9</v>
      </c>
      <c r="B42" s="44" t="s">
        <v>169</v>
      </c>
      <c r="C42" s="44" t="s">
        <v>170</v>
      </c>
      <c r="D42" s="45" t="s">
        <v>132</v>
      </c>
      <c r="E42" s="44" t="s">
        <v>22</v>
      </c>
      <c r="F42" s="44" t="s">
        <v>171</v>
      </c>
      <c r="G42" s="44" t="s">
        <v>172</v>
      </c>
      <c r="H42" s="44">
        <v>0.14</v>
      </c>
      <c r="I42" s="44">
        <v>0.55</v>
      </c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60">
        <v>0</v>
      </c>
    </row>
    <row r="43" s="21" customFormat="1" ht="14.25" spans="1:24">
      <c r="A43" s="44">
        <v>10</v>
      </c>
      <c r="B43" s="44" t="s">
        <v>173</v>
      </c>
      <c r="C43" s="44" t="s">
        <v>174</v>
      </c>
      <c r="D43" s="45" t="s">
        <v>132</v>
      </c>
      <c r="E43" s="44" t="s">
        <v>22</v>
      </c>
      <c r="F43" s="44" t="s">
        <v>175</v>
      </c>
      <c r="G43" s="44" t="s">
        <v>176</v>
      </c>
      <c r="H43" s="44">
        <v>0.165</v>
      </c>
      <c r="I43" s="44">
        <v>0.66</v>
      </c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60">
        <v>0</v>
      </c>
    </row>
    <row r="44" s="21" customFormat="1" ht="28.5" spans="1:24">
      <c r="A44" s="44">
        <v>11</v>
      </c>
      <c r="B44" s="44" t="s">
        <v>177</v>
      </c>
      <c r="C44" s="44" t="s">
        <v>178</v>
      </c>
      <c r="D44" s="45" t="s">
        <v>132</v>
      </c>
      <c r="E44" s="44" t="s">
        <v>22</v>
      </c>
      <c r="F44" s="44" t="s">
        <v>179</v>
      </c>
      <c r="G44" s="44" t="s">
        <v>180</v>
      </c>
      <c r="H44" s="44"/>
      <c r="I44" s="44"/>
      <c r="J44" s="44">
        <v>108</v>
      </c>
      <c r="K44" s="44">
        <v>13.5</v>
      </c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60">
        <v>0</v>
      </c>
    </row>
    <row r="45" s="21" customFormat="1" ht="28.5" spans="1:24">
      <c r="A45" s="44">
        <v>12</v>
      </c>
      <c r="B45" s="44" t="s">
        <v>181</v>
      </c>
      <c r="C45" s="44" t="s">
        <v>182</v>
      </c>
      <c r="D45" s="45" t="s">
        <v>132</v>
      </c>
      <c r="E45" s="44" t="s">
        <v>22</v>
      </c>
      <c r="F45" s="44" t="s">
        <v>179</v>
      </c>
      <c r="G45" s="44" t="s">
        <v>180</v>
      </c>
      <c r="H45" s="44"/>
      <c r="I45" s="44"/>
      <c r="J45" s="44">
        <v>105</v>
      </c>
      <c r="K45" s="44">
        <v>13</v>
      </c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60">
        <v>0</v>
      </c>
    </row>
    <row r="46" s="21" customFormat="1" ht="28.5" spans="1:24">
      <c r="A46" s="44">
        <v>13</v>
      </c>
      <c r="B46" s="44" t="s">
        <v>183</v>
      </c>
      <c r="C46" s="44" t="s">
        <v>184</v>
      </c>
      <c r="D46" s="45" t="s">
        <v>132</v>
      </c>
      <c r="E46" s="44" t="s">
        <v>22</v>
      </c>
      <c r="F46" s="44" t="s">
        <v>185</v>
      </c>
      <c r="G46" s="44" t="s">
        <v>186</v>
      </c>
      <c r="H46" s="44"/>
      <c r="I46" s="44"/>
      <c r="J46" s="44">
        <v>45.63</v>
      </c>
      <c r="K46" s="44">
        <v>2.74</v>
      </c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60">
        <v>0</v>
      </c>
    </row>
    <row r="47" s="21" customFormat="1" ht="14.25" spans="1:24">
      <c r="A47" s="44">
        <v>14</v>
      </c>
      <c r="B47" s="44" t="s">
        <v>187</v>
      </c>
      <c r="C47" s="44" t="s">
        <v>188</v>
      </c>
      <c r="D47" s="45" t="s">
        <v>132</v>
      </c>
      <c r="E47" s="44" t="s">
        <v>22</v>
      </c>
      <c r="F47" s="44" t="s">
        <v>189</v>
      </c>
      <c r="G47" s="44" t="s">
        <v>190</v>
      </c>
      <c r="H47" s="44"/>
      <c r="I47" s="44"/>
      <c r="J47" s="44">
        <v>45.63</v>
      </c>
      <c r="K47" s="44">
        <v>2.74</v>
      </c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60">
        <v>0</v>
      </c>
    </row>
    <row r="48" s="20" customFormat="1" ht="14.25" spans="1:24">
      <c r="A48" s="42">
        <v>15</v>
      </c>
      <c r="B48" s="42" t="s">
        <v>191</v>
      </c>
      <c r="C48" s="42" t="s">
        <v>192</v>
      </c>
      <c r="D48" s="43" t="s">
        <v>132</v>
      </c>
      <c r="E48" s="42" t="s">
        <v>22</v>
      </c>
      <c r="F48" s="42" t="s">
        <v>193</v>
      </c>
      <c r="G48" s="42" t="s">
        <v>194</v>
      </c>
      <c r="H48" s="42">
        <v>27.1</v>
      </c>
      <c r="I48" s="42">
        <v>12.13</v>
      </c>
      <c r="J48" s="42"/>
      <c r="K48" s="42"/>
      <c r="L48" s="42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>
        <v>1</v>
      </c>
    </row>
    <row r="49" s="20" customFormat="1" ht="14.25" spans="1:24">
      <c r="A49" s="42">
        <v>16</v>
      </c>
      <c r="B49" s="42" t="s">
        <v>195</v>
      </c>
      <c r="C49" s="42" t="s">
        <v>196</v>
      </c>
      <c r="D49" s="42" t="s">
        <v>132</v>
      </c>
      <c r="E49" s="42" t="s">
        <v>22</v>
      </c>
      <c r="F49" s="42" t="s">
        <v>197</v>
      </c>
      <c r="G49" s="42" t="s">
        <v>198</v>
      </c>
      <c r="H49" s="42">
        <v>34.5</v>
      </c>
      <c r="I49" s="42">
        <v>19.2</v>
      </c>
      <c r="J49" s="42"/>
      <c r="K49" s="42"/>
      <c r="L49" s="42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>
        <v>1</v>
      </c>
    </row>
    <row r="50" s="20" customFormat="1" ht="14.25" spans="1:24">
      <c r="A50" s="42">
        <v>17</v>
      </c>
      <c r="B50" s="42" t="s">
        <v>199</v>
      </c>
      <c r="C50" s="42" t="s">
        <v>200</v>
      </c>
      <c r="D50" s="42" t="s">
        <v>132</v>
      </c>
      <c r="E50" s="42" t="s">
        <v>22</v>
      </c>
      <c r="F50" s="42" t="s">
        <v>201</v>
      </c>
      <c r="G50" s="42" t="s">
        <v>202</v>
      </c>
      <c r="H50" s="42">
        <v>17.3</v>
      </c>
      <c r="I50" s="42">
        <v>8.3</v>
      </c>
      <c r="J50" s="42"/>
      <c r="K50" s="42"/>
      <c r="L50" s="42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>
        <v>1</v>
      </c>
    </row>
    <row r="51" s="20" customFormat="1" ht="14.25" spans="1:24">
      <c r="A51" s="42">
        <v>18</v>
      </c>
      <c r="B51" s="42" t="s">
        <v>203</v>
      </c>
      <c r="C51" s="42" t="s">
        <v>204</v>
      </c>
      <c r="D51" s="42" t="s">
        <v>132</v>
      </c>
      <c r="E51" s="42" t="s">
        <v>22</v>
      </c>
      <c r="F51" s="42" t="s">
        <v>205</v>
      </c>
      <c r="G51" s="42" t="s">
        <v>206</v>
      </c>
      <c r="H51" s="42">
        <v>9</v>
      </c>
      <c r="I51" s="42">
        <v>9</v>
      </c>
      <c r="J51" s="42"/>
      <c r="K51" s="42"/>
      <c r="L51" s="42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>
        <v>1</v>
      </c>
    </row>
    <row r="52" s="20" customFormat="1" ht="14.25" spans="1:24">
      <c r="A52" s="42">
        <v>19</v>
      </c>
      <c r="B52" s="42" t="s">
        <v>207</v>
      </c>
      <c r="C52" s="42" t="s">
        <v>208</v>
      </c>
      <c r="D52" s="42" t="s">
        <v>132</v>
      </c>
      <c r="E52" s="42" t="s">
        <v>22</v>
      </c>
      <c r="F52" s="42" t="s">
        <v>209</v>
      </c>
      <c r="G52" s="42" t="s">
        <v>210</v>
      </c>
      <c r="H52" s="42">
        <v>34.3</v>
      </c>
      <c r="I52" s="42">
        <v>14.6</v>
      </c>
      <c r="J52" s="42"/>
      <c r="K52" s="42"/>
      <c r="L52" s="42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>
        <v>1</v>
      </c>
    </row>
    <row r="53" s="20" customFormat="1" ht="14.25" spans="1:24">
      <c r="A53" s="42">
        <v>20</v>
      </c>
      <c r="B53" s="42" t="s">
        <v>211</v>
      </c>
      <c r="C53" s="42" t="s">
        <v>212</v>
      </c>
      <c r="D53" s="42" t="s">
        <v>132</v>
      </c>
      <c r="E53" s="42" t="s">
        <v>22</v>
      </c>
      <c r="F53" s="42" t="s">
        <v>213</v>
      </c>
      <c r="G53" s="42" t="s">
        <v>214</v>
      </c>
      <c r="H53" s="42">
        <v>0.294</v>
      </c>
      <c r="I53" s="42">
        <v>0.367</v>
      </c>
      <c r="J53" s="42"/>
      <c r="K53" s="42"/>
      <c r="L53" s="42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>
        <v>1</v>
      </c>
    </row>
    <row r="54" s="18" customFormat="1" ht="42.75" spans="1:24">
      <c r="A54" s="46" t="s">
        <v>215</v>
      </c>
      <c r="B54" s="37"/>
      <c r="C54" s="37"/>
      <c r="D54" s="38"/>
      <c r="E54" s="39"/>
      <c r="F54" s="37"/>
      <c r="G54" s="37"/>
      <c r="H54" s="37">
        <f t="shared" ref="H54:K54" si="1">SUM(H31:H53)</f>
        <v>540.559</v>
      </c>
      <c r="I54" s="37">
        <f t="shared" si="1"/>
        <v>440.697</v>
      </c>
      <c r="J54" s="37">
        <f t="shared" si="1"/>
        <v>304.26</v>
      </c>
      <c r="K54" s="37">
        <f t="shared" si="1"/>
        <v>31.98</v>
      </c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58"/>
    </row>
    <row r="55" s="19" customFormat="1" ht="14.25" spans="1:24">
      <c r="A55" s="40">
        <v>1</v>
      </c>
      <c r="B55" s="40" t="s">
        <v>216</v>
      </c>
      <c r="C55" s="40" t="s">
        <v>217</v>
      </c>
      <c r="D55" s="41" t="s">
        <v>218</v>
      </c>
      <c r="E55" s="40" t="s">
        <v>22</v>
      </c>
      <c r="F55" s="40" t="s">
        <v>219</v>
      </c>
      <c r="G55" s="40" t="s">
        <v>220</v>
      </c>
      <c r="H55" s="40">
        <v>17.99</v>
      </c>
      <c r="I55" s="40">
        <v>23.06</v>
      </c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59">
        <v>1</v>
      </c>
    </row>
    <row r="56" s="21" customFormat="1" ht="14.25" spans="1:24">
      <c r="A56" s="44">
        <v>2</v>
      </c>
      <c r="B56" s="44" t="s">
        <v>221</v>
      </c>
      <c r="C56" s="44" t="s">
        <v>222</v>
      </c>
      <c r="D56" s="45" t="s">
        <v>218</v>
      </c>
      <c r="E56" s="44" t="s">
        <v>22</v>
      </c>
      <c r="F56" s="44" t="s">
        <v>223</v>
      </c>
      <c r="G56" s="44" t="s">
        <v>224</v>
      </c>
      <c r="H56" s="44"/>
      <c r="I56" s="44"/>
      <c r="J56" s="44">
        <v>182.5</v>
      </c>
      <c r="K56" s="44">
        <v>21.25</v>
      </c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60">
        <v>0</v>
      </c>
    </row>
    <row r="57" s="19" customFormat="1" ht="14.25" spans="1:24">
      <c r="A57" s="40">
        <v>3</v>
      </c>
      <c r="B57" s="40" t="s">
        <v>225</v>
      </c>
      <c r="C57" s="40" t="s">
        <v>226</v>
      </c>
      <c r="D57" s="41" t="s">
        <v>218</v>
      </c>
      <c r="E57" s="40" t="s">
        <v>22</v>
      </c>
      <c r="F57" s="40" t="s">
        <v>227</v>
      </c>
      <c r="G57" s="40" t="s">
        <v>228</v>
      </c>
      <c r="H57" s="40">
        <v>82.8</v>
      </c>
      <c r="I57" s="40">
        <v>71.8</v>
      </c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59">
        <v>1</v>
      </c>
    </row>
    <row r="58" s="21" customFormat="1" ht="14.25" spans="1:24">
      <c r="A58" s="44">
        <v>4</v>
      </c>
      <c r="B58" s="44" t="s">
        <v>229</v>
      </c>
      <c r="C58" s="44" t="s">
        <v>230</v>
      </c>
      <c r="D58" s="45" t="s">
        <v>218</v>
      </c>
      <c r="E58" s="44" t="s">
        <v>22</v>
      </c>
      <c r="F58" s="44" t="s">
        <v>231</v>
      </c>
      <c r="G58" s="44" t="s">
        <v>232</v>
      </c>
      <c r="H58" s="44">
        <v>0.406</v>
      </c>
      <c r="I58" s="44">
        <v>1.075</v>
      </c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60">
        <v>0</v>
      </c>
    </row>
    <row r="59" s="20" customFormat="1" ht="14.25" spans="1:24">
      <c r="A59" s="42">
        <v>5</v>
      </c>
      <c r="B59" s="42" t="s">
        <v>233</v>
      </c>
      <c r="C59" s="42" t="s">
        <v>234</v>
      </c>
      <c r="D59" s="43" t="s">
        <v>218</v>
      </c>
      <c r="E59" s="42" t="s">
        <v>22</v>
      </c>
      <c r="F59" s="42" t="s">
        <v>235</v>
      </c>
      <c r="G59" s="42" t="s">
        <v>236</v>
      </c>
      <c r="H59" s="42">
        <v>0.891</v>
      </c>
      <c r="I59" s="42">
        <v>0.891</v>
      </c>
      <c r="J59" s="42"/>
      <c r="K59" s="42"/>
      <c r="L59" s="42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>
        <v>1</v>
      </c>
    </row>
    <row r="60" s="20" customFormat="1" ht="28.5" spans="1:24">
      <c r="A60" s="42">
        <v>6</v>
      </c>
      <c r="B60" s="43" t="s">
        <v>237</v>
      </c>
      <c r="C60" s="43" t="s">
        <v>238</v>
      </c>
      <c r="D60" s="43" t="s">
        <v>218</v>
      </c>
      <c r="E60" s="42" t="s">
        <v>22</v>
      </c>
      <c r="F60" s="42" t="s">
        <v>239</v>
      </c>
      <c r="G60" s="42" t="s">
        <v>240</v>
      </c>
      <c r="H60" s="43">
        <v>0.98</v>
      </c>
      <c r="I60" s="43">
        <v>0.98</v>
      </c>
      <c r="J60" s="43"/>
      <c r="K60" s="43"/>
      <c r="L60" s="42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>
        <v>1</v>
      </c>
    </row>
    <row r="61" ht="42.75" spans="1:24">
      <c r="A61" s="46" t="s">
        <v>241</v>
      </c>
      <c r="B61" s="37"/>
      <c r="C61" s="37"/>
      <c r="D61" s="39"/>
      <c r="E61" s="39"/>
      <c r="F61" s="44"/>
      <c r="G61" s="44"/>
      <c r="H61" s="37">
        <f t="shared" ref="H61:K61" si="2">SUM(H55:H60)</f>
        <v>103.067</v>
      </c>
      <c r="I61" s="37">
        <f t="shared" si="2"/>
        <v>97.806</v>
      </c>
      <c r="J61" s="37">
        <f t="shared" si="2"/>
        <v>182.5</v>
      </c>
      <c r="K61" s="37">
        <f t="shared" si="2"/>
        <v>21.25</v>
      </c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61"/>
    </row>
    <row r="62" ht="14.25" spans="1:24">
      <c r="A62" s="47">
        <v>1</v>
      </c>
      <c r="B62" s="44" t="s">
        <v>242</v>
      </c>
      <c r="C62" s="44" t="s">
        <v>243</v>
      </c>
      <c r="D62" s="48" t="s">
        <v>244</v>
      </c>
      <c r="E62" s="39" t="s">
        <v>22</v>
      </c>
      <c r="F62" s="44" t="s">
        <v>245</v>
      </c>
      <c r="G62" s="44" t="s">
        <v>246</v>
      </c>
      <c r="H62" s="49"/>
      <c r="I62" s="49"/>
      <c r="J62" s="49">
        <v>132.7</v>
      </c>
      <c r="K62" s="49">
        <v>17.21</v>
      </c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61">
        <v>0</v>
      </c>
    </row>
    <row r="63" s="22" customFormat="1" ht="14.25" spans="1:24">
      <c r="A63" s="50">
        <v>2</v>
      </c>
      <c r="B63" s="40" t="s">
        <v>247</v>
      </c>
      <c r="C63" s="40" t="s">
        <v>248</v>
      </c>
      <c r="D63" s="51" t="s">
        <v>244</v>
      </c>
      <c r="E63" s="51" t="s">
        <v>22</v>
      </c>
      <c r="F63" s="40" t="s">
        <v>249</v>
      </c>
      <c r="G63" s="40" t="s">
        <v>250</v>
      </c>
      <c r="H63" s="40">
        <v>27.96</v>
      </c>
      <c r="I63" s="40">
        <v>72.34</v>
      </c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62">
        <v>1</v>
      </c>
    </row>
    <row r="64" ht="14.25" spans="1:24">
      <c r="A64" s="47">
        <v>3</v>
      </c>
      <c r="B64" s="52" t="s">
        <v>251</v>
      </c>
      <c r="C64" s="49" t="s">
        <v>166</v>
      </c>
      <c r="D64" s="48" t="s">
        <v>244</v>
      </c>
      <c r="E64" s="39" t="s">
        <v>22</v>
      </c>
      <c r="F64" s="49" t="s">
        <v>252</v>
      </c>
      <c r="G64" s="49" t="s">
        <v>253</v>
      </c>
      <c r="H64" s="49"/>
      <c r="I64" s="49"/>
      <c r="J64" s="49">
        <v>10.95</v>
      </c>
      <c r="K64" s="49">
        <v>0.55</v>
      </c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61">
        <v>0</v>
      </c>
    </row>
    <row r="65" s="18" customFormat="1" ht="42.75" spans="1:24">
      <c r="A65" s="63" t="s">
        <v>254</v>
      </c>
      <c r="B65" s="64"/>
      <c r="C65" s="65"/>
      <c r="D65" s="65"/>
      <c r="E65" s="39"/>
      <c r="F65" s="65"/>
      <c r="G65" s="65"/>
      <c r="H65" s="65">
        <f t="shared" ref="H65:K65" si="3">SUM(H62:H64)</f>
        <v>27.96</v>
      </c>
      <c r="I65" s="65">
        <f t="shared" si="3"/>
        <v>72.34</v>
      </c>
      <c r="J65" s="65">
        <f t="shared" si="3"/>
        <v>143.65</v>
      </c>
      <c r="K65" s="65">
        <f t="shared" si="3"/>
        <v>17.76</v>
      </c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58"/>
    </row>
    <row r="66" s="23" customFormat="1" ht="14.25" spans="1:24">
      <c r="A66" s="66">
        <v>1</v>
      </c>
      <c r="B66" s="67" t="s">
        <v>255</v>
      </c>
      <c r="C66" s="68" t="s">
        <v>256</v>
      </c>
      <c r="D66" s="69" t="s">
        <v>257</v>
      </c>
      <c r="E66" s="70" t="s">
        <v>22</v>
      </c>
      <c r="F66" s="68" t="s">
        <v>258</v>
      </c>
      <c r="G66" s="68" t="s">
        <v>259</v>
      </c>
      <c r="H66" s="68">
        <v>9.18</v>
      </c>
      <c r="I66" s="68">
        <v>10.28</v>
      </c>
      <c r="J66" s="68"/>
      <c r="K66" s="68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89">
        <v>1</v>
      </c>
    </row>
    <row r="67" s="23" customFormat="1" ht="14.25" spans="1:24">
      <c r="A67" s="66">
        <v>2</v>
      </c>
      <c r="B67" s="67" t="s">
        <v>260</v>
      </c>
      <c r="C67" s="68" t="s">
        <v>261</v>
      </c>
      <c r="D67" s="69" t="s">
        <v>257</v>
      </c>
      <c r="E67" s="70" t="s">
        <v>22</v>
      </c>
      <c r="F67" s="68" t="s">
        <v>262</v>
      </c>
      <c r="G67" s="68" t="s">
        <v>263</v>
      </c>
      <c r="H67" s="68">
        <v>55.2</v>
      </c>
      <c r="I67" s="68">
        <v>45.96</v>
      </c>
      <c r="J67" s="68"/>
      <c r="K67" s="68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89">
        <v>1</v>
      </c>
    </row>
    <row r="68" s="23" customFormat="1" ht="14.25" spans="1:24">
      <c r="A68" s="66">
        <v>3</v>
      </c>
      <c r="B68" s="67" t="s">
        <v>264</v>
      </c>
      <c r="C68" s="68" t="s">
        <v>265</v>
      </c>
      <c r="D68" s="69" t="s">
        <v>257</v>
      </c>
      <c r="E68" s="70" t="s">
        <v>22</v>
      </c>
      <c r="F68" s="68" t="s">
        <v>266</v>
      </c>
      <c r="G68" s="68" t="s">
        <v>267</v>
      </c>
      <c r="H68" s="68">
        <v>4.47</v>
      </c>
      <c r="I68" s="68">
        <v>8.57</v>
      </c>
      <c r="J68" s="68"/>
      <c r="K68" s="68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89">
        <v>1</v>
      </c>
    </row>
    <row r="69" s="23" customFormat="1" ht="14.25" spans="1:24">
      <c r="A69" s="66">
        <v>4</v>
      </c>
      <c r="B69" s="67" t="s">
        <v>268</v>
      </c>
      <c r="C69" s="68" t="s">
        <v>269</v>
      </c>
      <c r="D69" s="69" t="s">
        <v>257</v>
      </c>
      <c r="E69" s="70" t="s">
        <v>22</v>
      </c>
      <c r="F69" s="68" t="s">
        <v>270</v>
      </c>
      <c r="G69" s="68" t="s">
        <v>271</v>
      </c>
      <c r="H69" s="68">
        <v>15.07</v>
      </c>
      <c r="I69" s="68">
        <v>16.57</v>
      </c>
      <c r="J69" s="68"/>
      <c r="K69" s="68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89">
        <v>1</v>
      </c>
    </row>
    <row r="70" s="23" customFormat="1" ht="14.25" spans="1:24">
      <c r="A70" s="66">
        <v>5</v>
      </c>
      <c r="B70" s="67" t="s">
        <v>272</v>
      </c>
      <c r="C70" s="68" t="s">
        <v>273</v>
      </c>
      <c r="D70" s="69" t="s">
        <v>257</v>
      </c>
      <c r="E70" s="70" t="s">
        <v>22</v>
      </c>
      <c r="F70" s="68" t="s">
        <v>274</v>
      </c>
      <c r="G70" s="68" t="s">
        <v>275</v>
      </c>
      <c r="H70" s="68">
        <v>10</v>
      </c>
      <c r="I70" s="68">
        <v>20</v>
      </c>
      <c r="J70" s="68"/>
      <c r="K70" s="68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89">
        <v>1</v>
      </c>
    </row>
    <row r="71" s="22" customFormat="1" ht="14.25" spans="1:24">
      <c r="A71" s="71">
        <v>6</v>
      </c>
      <c r="B71" s="72" t="s">
        <v>276</v>
      </c>
      <c r="C71" s="72" t="s">
        <v>277</v>
      </c>
      <c r="D71" s="73" t="s">
        <v>257</v>
      </c>
      <c r="E71" s="51" t="s">
        <v>22</v>
      </c>
      <c r="F71" s="72" t="s">
        <v>278</v>
      </c>
      <c r="G71" s="72" t="s">
        <v>279</v>
      </c>
      <c r="H71" s="74">
        <v>20.874</v>
      </c>
      <c r="I71" s="74">
        <v>44.3</v>
      </c>
      <c r="J71" s="74"/>
      <c r="K71" s="74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62">
        <v>1</v>
      </c>
    </row>
    <row r="72" s="22" customFormat="1" ht="14.25" spans="1:24">
      <c r="A72" s="71">
        <v>7</v>
      </c>
      <c r="B72" s="72" t="s">
        <v>280</v>
      </c>
      <c r="C72" s="72" t="s">
        <v>281</v>
      </c>
      <c r="D72" s="73" t="s">
        <v>257</v>
      </c>
      <c r="E72" s="51" t="s">
        <v>22</v>
      </c>
      <c r="F72" s="72" t="s">
        <v>282</v>
      </c>
      <c r="G72" s="72" t="s">
        <v>283</v>
      </c>
      <c r="H72" s="74">
        <v>105.098</v>
      </c>
      <c r="I72" s="74">
        <v>131.373</v>
      </c>
      <c r="J72" s="74"/>
      <c r="K72" s="74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62">
        <v>1</v>
      </c>
    </row>
    <row r="73" s="23" customFormat="1" ht="14.25" spans="1:24">
      <c r="A73" s="66">
        <v>8</v>
      </c>
      <c r="B73" s="67" t="s">
        <v>284</v>
      </c>
      <c r="C73" s="67" t="s">
        <v>285</v>
      </c>
      <c r="D73" s="69" t="s">
        <v>257</v>
      </c>
      <c r="E73" s="70" t="s">
        <v>22</v>
      </c>
      <c r="F73" s="67" t="s">
        <v>286</v>
      </c>
      <c r="G73" s="67" t="s">
        <v>287</v>
      </c>
      <c r="H73" s="68">
        <v>23.04</v>
      </c>
      <c r="I73" s="68">
        <v>15.29</v>
      </c>
      <c r="J73" s="68"/>
      <c r="K73" s="68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89">
        <v>1</v>
      </c>
    </row>
    <row r="74" s="23" customFormat="1" ht="14.25" spans="1:24">
      <c r="A74" s="66">
        <v>9</v>
      </c>
      <c r="B74" s="67" t="s">
        <v>288</v>
      </c>
      <c r="C74" s="67" t="s">
        <v>289</v>
      </c>
      <c r="D74" s="69" t="s">
        <v>257</v>
      </c>
      <c r="E74" s="70" t="s">
        <v>22</v>
      </c>
      <c r="F74" s="67" t="s">
        <v>290</v>
      </c>
      <c r="G74" s="67" t="s">
        <v>291</v>
      </c>
      <c r="H74" s="68">
        <v>0.69</v>
      </c>
      <c r="I74" s="68">
        <v>0.86</v>
      </c>
      <c r="J74" s="68"/>
      <c r="K74" s="68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89">
        <v>1</v>
      </c>
    </row>
    <row r="75" s="23" customFormat="1" ht="14.25" spans="1:24">
      <c r="A75" s="66">
        <v>10</v>
      </c>
      <c r="B75" s="67" t="s">
        <v>292</v>
      </c>
      <c r="C75" s="67" t="s">
        <v>293</v>
      </c>
      <c r="D75" s="69" t="s">
        <v>257</v>
      </c>
      <c r="E75" s="70" t="s">
        <v>22</v>
      </c>
      <c r="F75" s="67" t="s">
        <v>294</v>
      </c>
      <c r="G75" s="67" t="s">
        <v>295</v>
      </c>
      <c r="H75" s="68">
        <v>21.13</v>
      </c>
      <c r="I75" s="68">
        <v>26.41</v>
      </c>
      <c r="J75" s="68">
        <v>76.65</v>
      </c>
      <c r="K75" s="68">
        <v>5.29</v>
      </c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89">
        <v>1</v>
      </c>
    </row>
    <row r="76" ht="14.25" spans="1:24">
      <c r="A76" s="75">
        <v>11</v>
      </c>
      <c r="B76" s="9" t="s">
        <v>296</v>
      </c>
      <c r="C76" s="76" t="s">
        <v>297</v>
      </c>
      <c r="D76" s="77" t="s">
        <v>257</v>
      </c>
      <c r="E76" s="39" t="s">
        <v>22</v>
      </c>
      <c r="F76" s="76" t="s">
        <v>298</v>
      </c>
      <c r="G76" s="76" t="s">
        <v>299</v>
      </c>
      <c r="H76" s="78"/>
      <c r="I76" s="78"/>
      <c r="J76" s="78">
        <v>91.25</v>
      </c>
      <c r="K76" s="78">
        <v>11.495</v>
      </c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61">
        <v>0</v>
      </c>
    </row>
    <row r="77" s="23" customFormat="1" ht="14.25" spans="1:24">
      <c r="A77" s="66">
        <v>12</v>
      </c>
      <c r="B77" s="67" t="s">
        <v>300</v>
      </c>
      <c r="C77" s="68" t="s">
        <v>301</v>
      </c>
      <c r="D77" s="69" t="s">
        <v>257</v>
      </c>
      <c r="E77" s="70" t="s">
        <v>22</v>
      </c>
      <c r="F77" s="67" t="s">
        <v>302</v>
      </c>
      <c r="G77" s="67" t="s">
        <v>303</v>
      </c>
      <c r="H77" s="68">
        <v>0.01</v>
      </c>
      <c r="I77" s="68">
        <v>0.04</v>
      </c>
      <c r="J77" s="68"/>
      <c r="K77" s="68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89">
        <v>1</v>
      </c>
    </row>
    <row r="78" s="23" customFormat="1" ht="14.25" spans="1:24">
      <c r="A78" s="66">
        <v>13</v>
      </c>
      <c r="B78" s="67" t="s">
        <v>304</v>
      </c>
      <c r="C78" s="67" t="s">
        <v>305</v>
      </c>
      <c r="D78" s="69" t="s">
        <v>257</v>
      </c>
      <c r="E78" s="70" t="s">
        <v>22</v>
      </c>
      <c r="F78" s="67" t="s">
        <v>306</v>
      </c>
      <c r="G78" s="67" t="s">
        <v>307</v>
      </c>
      <c r="H78" s="68">
        <v>0.01</v>
      </c>
      <c r="I78" s="68">
        <v>0.04</v>
      </c>
      <c r="J78" s="68"/>
      <c r="K78" s="68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89">
        <v>1</v>
      </c>
    </row>
    <row r="79" s="23" customFormat="1" ht="14.25" spans="1:24">
      <c r="A79" s="66">
        <v>14</v>
      </c>
      <c r="B79" s="67" t="s">
        <v>308</v>
      </c>
      <c r="C79" s="67" t="s">
        <v>309</v>
      </c>
      <c r="D79" s="69" t="s">
        <v>257</v>
      </c>
      <c r="E79" s="70" t="s">
        <v>22</v>
      </c>
      <c r="F79" s="67" t="s">
        <v>310</v>
      </c>
      <c r="G79" s="67" t="s">
        <v>311</v>
      </c>
      <c r="H79" s="79">
        <v>0.005</v>
      </c>
      <c r="I79" s="79">
        <v>0.021</v>
      </c>
      <c r="J79" s="79"/>
      <c r="K79" s="79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89">
        <v>1</v>
      </c>
    </row>
    <row r="80" ht="14.25" spans="1:24">
      <c r="A80" s="75">
        <v>15</v>
      </c>
      <c r="B80" s="9" t="s">
        <v>312</v>
      </c>
      <c r="C80" s="76" t="s">
        <v>313</v>
      </c>
      <c r="D80" s="77" t="s">
        <v>257</v>
      </c>
      <c r="E80" s="39" t="s">
        <v>22</v>
      </c>
      <c r="F80" s="76" t="s">
        <v>314</v>
      </c>
      <c r="G80" s="76" t="s">
        <v>315</v>
      </c>
      <c r="H80" s="78">
        <v>0.015</v>
      </c>
      <c r="I80" s="78">
        <v>0.062</v>
      </c>
      <c r="J80" s="78"/>
      <c r="K80" s="78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61">
        <v>0</v>
      </c>
    </row>
    <row r="81" ht="14.25" spans="1:24">
      <c r="A81" s="75">
        <v>16</v>
      </c>
      <c r="B81" s="9" t="s">
        <v>316</v>
      </c>
      <c r="C81" s="76" t="s">
        <v>317</v>
      </c>
      <c r="D81" s="77" t="s">
        <v>257</v>
      </c>
      <c r="E81" s="39" t="s">
        <v>22</v>
      </c>
      <c r="F81" s="76" t="s">
        <v>318</v>
      </c>
      <c r="G81" s="76" t="s">
        <v>319</v>
      </c>
      <c r="H81" s="78"/>
      <c r="I81" s="78"/>
      <c r="J81" s="78"/>
      <c r="K81" s="78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61">
        <v>0</v>
      </c>
    </row>
    <row r="82" ht="14.25" spans="1:24">
      <c r="A82" s="75">
        <v>17</v>
      </c>
      <c r="B82" s="9" t="s">
        <v>320</v>
      </c>
      <c r="C82" s="76" t="s">
        <v>321</v>
      </c>
      <c r="D82" s="77" t="s">
        <v>257</v>
      </c>
      <c r="E82" s="39" t="s">
        <v>22</v>
      </c>
      <c r="F82" s="76" t="s">
        <v>322</v>
      </c>
      <c r="G82" s="76" t="s">
        <v>323</v>
      </c>
      <c r="H82" s="78">
        <v>0.005</v>
      </c>
      <c r="I82" s="78">
        <v>0.02</v>
      </c>
      <c r="J82" s="78"/>
      <c r="K82" s="78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61">
        <v>0</v>
      </c>
    </row>
    <row r="83" s="24" customFormat="1" ht="14.25" spans="1:24">
      <c r="A83" s="75">
        <v>18</v>
      </c>
      <c r="B83" s="9" t="s">
        <v>324</v>
      </c>
      <c r="C83" s="76" t="s">
        <v>325</v>
      </c>
      <c r="D83" s="77" t="s">
        <v>257</v>
      </c>
      <c r="E83" s="39" t="s">
        <v>22</v>
      </c>
      <c r="F83" s="76" t="s">
        <v>326</v>
      </c>
      <c r="G83" s="76" t="s">
        <v>327</v>
      </c>
      <c r="H83" s="78">
        <v>0.64</v>
      </c>
      <c r="I83" s="78">
        <v>1.94</v>
      </c>
      <c r="J83" s="78"/>
      <c r="K83" s="78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60">
        <v>0</v>
      </c>
    </row>
    <row r="84" s="24" customFormat="1" ht="14.25" spans="1:24">
      <c r="A84" s="75">
        <v>19</v>
      </c>
      <c r="B84" s="9" t="s">
        <v>328</v>
      </c>
      <c r="C84" s="76" t="s">
        <v>329</v>
      </c>
      <c r="D84" s="77" t="s">
        <v>257</v>
      </c>
      <c r="E84" s="39" t="s">
        <v>22</v>
      </c>
      <c r="F84" s="76" t="s">
        <v>330</v>
      </c>
      <c r="G84" s="76" t="s">
        <v>331</v>
      </c>
      <c r="H84" s="78">
        <v>0.002</v>
      </c>
      <c r="I84" s="78">
        <v>0.007</v>
      </c>
      <c r="J84" s="78"/>
      <c r="K84" s="78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60">
        <v>0</v>
      </c>
    </row>
    <row r="85" s="24" customFormat="1" ht="14.25" spans="1:24">
      <c r="A85" s="75">
        <v>20</v>
      </c>
      <c r="B85" s="9" t="s">
        <v>332</v>
      </c>
      <c r="C85" s="76" t="s">
        <v>333</v>
      </c>
      <c r="D85" s="77" t="s">
        <v>257</v>
      </c>
      <c r="E85" s="39" t="s">
        <v>22</v>
      </c>
      <c r="F85" s="76" t="s">
        <v>334</v>
      </c>
      <c r="G85" s="76" t="s">
        <v>335</v>
      </c>
      <c r="H85" s="78"/>
      <c r="I85" s="78"/>
      <c r="J85" s="78">
        <v>0.02</v>
      </c>
      <c r="K85" s="78">
        <v>0.0052</v>
      </c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60">
        <v>0</v>
      </c>
    </row>
    <row r="86" s="25" customFormat="1" ht="14.25" spans="1:24">
      <c r="A86" s="66">
        <v>21</v>
      </c>
      <c r="B86" s="67" t="s">
        <v>336</v>
      </c>
      <c r="C86" s="67" t="s">
        <v>337</v>
      </c>
      <c r="D86" s="69" t="s">
        <v>257</v>
      </c>
      <c r="E86" s="70" t="s">
        <v>22</v>
      </c>
      <c r="F86" s="80" t="s">
        <v>338</v>
      </c>
      <c r="G86" s="80" t="s">
        <v>339</v>
      </c>
      <c r="H86" s="68">
        <v>0.59</v>
      </c>
      <c r="I86" s="66">
        <v>2.36</v>
      </c>
      <c r="J86" s="68"/>
      <c r="K86" s="68"/>
      <c r="L86" s="86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55">
        <v>1</v>
      </c>
    </row>
    <row r="87" s="25" customFormat="1" ht="14.25" spans="1:24">
      <c r="A87" s="66">
        <v>22</v>
      </c>
      <c r="B87" s="67" t="s">
        <v>340</v>
      </c>
      <c r="C87" s="67" t="s">
        <v>341</v>
      </c>
      <c r="D87" s="81" t="s">
        <v>257</v>
      </c>
      <c r="E87" s="70" t="s">
        <v>22</v>
      </c>
      <c r="F87" s="80" t="s">
        <v>342</v>
      </c>
      <c r="G87" s="80" t="s">
        <v>343</v>
      </c>
      <c r="H87" s="68">
        <v>4.752</v>
      </c>
      <c r="I87" s="66">
        <v>4.752</v>
      </c>
      <c r="J87" s="68"/>
      <c r="K87" s="68"/>
      <c r="L87" s="86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55">
        <v>1</v>
      </c>
    </row>
    <row r="88" ht="42.75" spans="1:23">
      <c r="A88" s="63" t="s">
        <v>344</v>
      </c>
      <c r="B88" s="37"/>
      <c r="C88" s="37"/>
      <c r="D88" s="82"/>
      <c r="E88" s="39"/>
      <c r="F88" s="37"/>
      <c r="G88" s="37"/>
      <c r="H88" s="37">
        <f t="shared" ref="H88:K88" si="4">SUM(H66:H87)</f>
        <v>270.781</v>
      </c>
      <c r="I88" s="37">
        <f t="shared" si="4"/>
        <v>328.855</v>
      </c>
      <c r="J88" s="37">
        <f t="shared" si="4"/>
        <v>167.92</v>
      </c>
      <c r="K88" s="37">
        <f t="shared" si="4"/>
        <v>16.7902</v>
      </c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</row>
    <row r="89" ht="56.25" spans="1:23">
      <c r="A89" s="83" t="s">
        <v>345</v>
      </c>
      <c r="B89" s="84"/>
      <c r="C89" s="84"/>
      <c r="D89" s="84"/>
      <c r="E89" s="84"/>
      <c r="F89" s="84"/>
      <c r="G89" s="84"/>
      <c r="H89" s="84">
        <f t="shared" ref="H89:K89" si="5">H88+H65+H61+H54+H30</f>
        <v>2230.902</v>
      </c>
      <c r="I89" s="84">
        <f t="shared" si="5"/>
        <v>2534.698</v>
      </c>
      <c r="J89" s="84">
        <f t="shared" si="5"/>
        <v>1482.655</v>
      </c>
      <c r="K89" s="84">
        <f t="shared" si="5"/>
        <v>176.2002</v>
      </c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</row>
    <row r="92" spans="1:23">
      <c r="A92" s="85" t="s">
        <v>347</v>
      </c>
      <c r="B92" s="85">
        <v>53</v>
      </c>
      <c r="C92" s="85"/>
      <c r="D92" s="85"/>
      <c r="E92" s="85"/>
      <c r="F92" s="85"/>
      <c r="G92" s="85"/>
      <c r="H92" s="85">
        <f>H2+H3+H4+H10+H11+H12+H13+H14+H15+H16+H17+H18++H20+H21+H22+H23+H24+H25+H26+H27+H28+H29+H31+H32+H36+H37+H38+H48+H49+H50+H51+H52+H53+H55+H57+H59+H60+H63+H66+H67+H68+H69+H70+H71+H72+H73+H74+H75+H77+H78+H79+H86+H87</f>
        <v>2227.103</v>
      </c>
      <c r="I92" s="85">
        <f>I2+I3+I4+I10+I11+I12+I13+I14+I15+I16+I17+I18++I20+I21+I22+I23+I24+I25+I26+I27+I28+I29+I31+I32+I36+I37+I38+I48+I49+I50+I51+I52+I53+I55+I57+I59+I60+I63+I66+I67+I68+I69+I70+I71+I72+I73+I74+I75+I77+I78+I79+I86+I87</f>
        <v>2525.564</v>
      </c>
      <c r="J92" s="85">
        <f>J2+J3+J4+J10+J11+J12+J13+J14+J15+J16+J17+J18++J20+J21+J22+J23+J24+J25+J26+J27+J28+J29+J31+J32+J36+J37+J38+J48+J49+J50+J51+J52+J53+J55+J57+J59+J60+J63+J66+J67+J68+J69+J70+J71+J72+J73+J74+J75+J77+J78+J79+J86+J87</f>
        <v>76.65</v>
      </c>
      <c r="K92" s="85">
        <f>K2+K3+K4+K10+K11+K12+K13+K14+K15+K16+K17+K18++K20+K21+K22+K23+K24+K25+K26+K27+K28+K29+K31+K32+K36+K37+K38+K48+K49+K50+K51+K52+K53+K55+K57+K59+K60+K63+K66+K67+K68+K69+K70+K71+K72+K73+K74+K75+K77+K78+K79+K86+K87</f>
        <v>5.29</v>
      </c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</row>
    <row r="93" spans="1:23">
      <c r="A93" s="85" t="s">
        <v>348</v>
      </c>
      <c r="B93" s="85">
        <v>26</v>
      </c>
      <c r="C93" s="85"/>
      <c r="D93" s="85"/>
      <c r="E93" s="85"/>
      <c r="F93" s="85"/>
      <c r="G93" s="85"/>
      <c r="H93" s="85">
        <f>H89-H92</f>
        <v>3.79899999999952</v>
      </c>
      <c r="I93" s="85">
        <f>I89-I92</f>
        <v>9.13399999999911</v>
      </c>
      <c r="J93" s="85">
        <f>J89-J92</f>
        <v>1406.005</v>
      </c>
      <c r="K93" s="85">
        <f>K89-K92</f>
        <v>170.9102</v>
      </c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</row>
  </sheetData>
  <autoFilter ref="X1:X29">
    <extLst/>
  </autoFilter>
  <mergeCells count="5">
    <mergeCell ref="A32:A35"/>
    <mergeCell ref="B32:B35"/>
    <mergeCell ref="C32:C35"/>
    <mergeCell ref="H32:H35"/>
    <mergeCell ref="I32:I35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tabSelected="1" workbookViewId="0">
      <selection activeCell="A1" sqref="A1:M11"/>
    </sheetView>
  </sheetViews>
  <sheetFormatPr defaultColWidth="9" defaultRowHeight="13.5"/>
  <cols>
    <col min="1" max="1" width="6.75" customWidth="1"/>
    <col min="2" max="2" width="26.25" style="1" customWidth="1"/>
    <col min="3" max="3" width="6.875" customWidth="1"/>
    <col min="10" max="11" width="9.875" customWidth="1"/>
  </cols>
  <sheetData>
    <row r="1" spans="1:1">
      <c r="A1" s="2" t="s">
        <v>349</v>
      </c>
    </row>
    <row r="2" ht="80" customHeight="1" spans="1:13">
      <c r="A2" s="3" t="s">
        <v>350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26" customHeight="1" spans="1:13">
      <c r="A3" s="4"/>
      <c r="B3" s="4" t="s">
        <v>351</v>
      </c>
      <c r="C3" s="4" t="s">
        <v>352</v>
      </c>
      <c r="D3" s="5" t="s">
        <v>353</v>
      </c>
      <c r="E3" s="5"/>
      <c r="F3" s="5" t="s">
        <v>354</v>
      </c>
      <c r="G3" s="5"/>
      <c r="H3" s="5" t="s">
        <v>355</v>
      </c>
      <c r="I3" s="5"/>
      <c r="J3" s="5" t="s">
        <v>356</v>
      </c>
      <c r="K3" s="5"/>
      <c r="L3" s="5" t="s">
        <v>357</v>
      </c>
      <c r="M3" s="5"/>
    </row>
    <row r="4" ht="26" customHeight="1" spans="1:13">
      <c r="A4" s="6"/>
      <c r="B4" s="6"/>
      <c r="C4" s="6"/>
      <c r="D4" s="5" t="s">
        <v>15</v>
      </c>
      <c r="E4" s="5" t="s">
        <v>16</v>
      </c>
      <c r="F4" s="5" t="s">
        <v>15</v>
      </c>
      <c r="G4" s="5" t="s">
        <v>16</v>
      </c>
      <c r="H4" s="5" t="s">
        <v>15</v>
      </c>
      <c r="I4" s="5" t="s">
        <v>16</v>
      </c>
      <c r="J4" s="5" t="s">
        <v>15</v>
      </c>
      <c r="K4" s="5" t="s">
        <v>16</v>
      </c>
      <c r="L4" s="5" t="s">
        <v>15</v>
      </c>
      <c r="M4" s="5" t="s">
        <v>16</v>
      </c>
    </row>
    <row r="5" ht="37" customHeight="1" spans="1:13">
      <c r="A5" s="7">
        <v>1</v>
      </c>
      <c r="B5" s="8" t="s">
        <v>130</v>
      </c>
      <c r="C5" s="7" t="s">
        <v>132</v>
      </c>
      <c r="D5" s="7">
        <v>92.8</v>
      </c>
      <c r="E5" s="7">
        <v>29.1</v>
      </c>
      <c r="F5" s="7" t="s">
        <v>358</v>
      </c>
      <c r="G5" s="7" t="s">
        <v>358</v>
      </c>
      <c r="H5" s="7">
        <v>145.8</v>
      </c>
      <c r="I5" s="7">
        <v>29.1</v>
      </c>
      <c r="J5" s="7">
        <v>18.71</v>
      </c>
      <c r="K5" s="7">
        <v>6.842</v>
      </c>
      <c r="L5" s="7">
        <v>92.8</v>
      </c>
      <c r="M5" s="7">
        <v>115.99</v>
      </c>
    </row>
    <row r="6" ht="37" customHeight="1" spans="1:13">
      <c r="A6" s="7">
        <v>2</v>
      </c>
      <c r="B6" s="8" t="s">
        <v>135</v>
      </c>
      <c r="C6" s="7" t="s">
        <v>132</v>
      </c>
      <c r="D6" s="7">
        <v>236.6</v>
      </c>
      <c r="E6" s="7">
        <v>127</v>
      </c>
      <c r="F6" s="7" t="s">
        <v>358</v>
      </c>
      <c r="G6" s="7" t="s">
        <v>358</v>
      </c>
      <c r="H6" s="7">
        <v>635.89</v>
      </c>
      <c r="I6" s="7">
        <v>127.2</v>
      </c>
      <c r="J6" s="7">
        <v>198.912</v>
      </c>
      <c r="K6" s="7">
        <v>172.872</v>
      </c>
      <c r="L6" s="7">
        <v>184.71</v>
      </c>
      <c r="M6" s="7">
        <v>230.91</v>
      </c>
    </row>
    <row r="7" ht="37" customHeight="1" spans="1:13">
      <c r="A7" s="7">
        <v>3</v>
      </c>
      <c r="B7" s="8" t="s">
        <v>216</v>
      </c>
      <c r="C7" s="7" t="s">
        <v>218</v>
      </c>
      <c r="D7" s="7">
        <v>17.99</v>
      </c>
      <c r="E7" s="7">
        <v>23.06</v>
      </c>
      <c r="F7" s="8">
        <v>8.49</v>
      </c>
      <c r="G7" s="8">
        <v>17.16</v>
      </c>
      <c r="H7" s="8">
        <v>17.99</v>
      </c>
      <c r="I7" s="8">
        <v>23.06</v>
      </c>
      <c r="J7" s="7">
        <v>1.674</v>
      </c>
      <c r="K7" s="7">
        <v>13.23</v>
      </c>
      <c r="L7" s="7">
        <v>34.24</v>
      </c>
      <c r="M7" s="7">
        <v>37.8</v>
      </c>
    </row>
    <row r="8" ht="37" customHeight="1" spans="1:13">
      <c r="A8" s="7">
        <v>4</v>
      </c>
      <c r="B8" s="8" t="s">
        <v>225</v>
      </c>
      <c r="C8" s="7" t="s">
        <v>218</v>
      </c>
      <c r="D8" s="7">
        <v>82.8</v>
      </c>
      <c r="E8" s="7">
        <v>71.8</v>
      </c>
      <c r="F8" s="7" t="s">
        <v>358</v>
      </c>
      <c r="G8" s="7" t="s">
        <v>358</v>
      </c>
      <c r="H8" s="7">
        <v>82.8</v>
      </c>
      <c r="I8" s="7">
        <v>71.8</v>
      </c>
      <c r="J8" s="7">
        <v>172.833</v>
      </c>
      <c r="K8" s="7">
        <v>132.334</v>
      </c>
      <c r="L8" s="7">
        <v>197.5</v>
      </c>
      <c r="M8" s="7">
        <v>247</v>
      </c>
    </row>
    <row r="9" ht="37" customHeight="1" spans="1:13">
      <c r="A9" s="7">
        <v>5</v>
      </c>
      <c r="B9" s="8" t="s">
        <v>247</v>
      </c>
      <c r="C9" s="7" t="s">
        <v>244</v>
      </c>
      <c r="D9" s="7">
        <v>27.96</v>
      </c>
      <c r="E9" s="7">
        <v>72.34</v>
      </c>
      <c r="F9" s="7" t="s">
        <v>358</v>
      </c>
      <c r="G9" s="7" t="s">
        <v>358</v>
      </c>
      <c r="H9" s="7">
        <v>27.96</v>
      </c>
      <c r="I9" s="7">
        <v>72.34</v>
      </c>
      <c r="J9" s="7">
        <v>49.95</v>
      </c>
      <c r="K9" s="7">
        <v>48.6</v>
      </c>
      <c r="L9" s="7">
        <v>122.04</v>
      </c>
      <c r="M9" s="7">
        <v>152.56</v>
      </c>
    </row>
    <row r="10" ht="37" customHeight="1" spans="1:13">
      <c r="A10" s="7">
        <v>6</v>
      </c>
      <c r="B10" s="9" t="s">
        <v>276</v>
      </c>
      <c r="C10" s="10" t="s">
        <v>257</v>
      </c>
      <c r="D10" s="10">
        <v>20.874</v>
      </c>
      <c r="E10" s="10">
        <v>44.3</v>
      </c>
      <c r="F10" s="10">
        <v>20.874</v>
      </c>
      <c r="G10" s="10">
        <v>44.333</v>
      </c>
      <c r="H10" s="10">
        <v>20.874</v>
      </c>
      <c r="I10" s="10">
        <v>44.333</v>
      </c>
      <c r="J10" s="7">
        <v>63.636</v>
      </c>
      <c r="K10" s="7">
        <v>146.619</v>
      </c>
      <c r="L10" s="7">
        <v>89.84</v>
      </c>
      <c r="M10" s="7">
        <v>112.3</v>
      </c>
    </row>
    <row r="11" ht="37" customHeight="1" spans="1:13">
      <c r="A11" s="7">
        <v>7</v>
      </c>
      <c r="B11" s="9" t="s">
        <v>280</v>
      </c>
      <c r="C11" s="10" t="s">
        <v>257</v>
      </c>
      <c r="D11" s="10">
        <v>105.098</v>
      </c>
      <c r="E11" s="10">
        <v>131.373</v>
      </c>
      <c r="F11" s="7">
        <v>105.098</v>
      </c>
      <c r="G11" s="7">
        <v>131.373</v>
      </c>
      <c r="H11" s="7">
        <v>105.098</v>
      </c>
      <c r="I11" s="7">
        <v>131.373</v>
      </c>
      <c r="J11" s="7"/>
      <c r="K11" s="7"/>
      <c r="L11" s="7">
        <v>105.1</v>
      </c>
      <c r="M11" s="7">
        <v>131.4</v>
      </c>
    </row>
  </sheetData>
  <mergeCells count="11">
    <mergeCell ref="A2:M2"/>
    <mergeCell ref="D3:E3"/>
    <mergeCell ref="F3:G3"/>
    <mergeCell ref="H3:I3"/>
    <mergeCell ref="J3:K3"/>
    <mergeCell ref="L3:M3"/>
    <mergeCell ref="A3:A4"/>
    <mergeCell ref="B3:B4"/>
    <mergeCell ref="C3:C4"/>
    <mergeCell ref="J10:J11"/>
    <mergeCell ref="K10:K1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固原市供热企业排放量统计表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初九</cp:lastModifiedBy>
  <dcterms:created xsi:type="dcterms:W3CDTF">2021-05-31T08:07:00Z</dcterms:created>
  <dcterms:modified xsi:type="dcterms:W3CDTF">2021-08-13T11:43:32Z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F36ACE3F57AF4BB0B4FB0B50881D75D6</vt:lpwstr>
  </property>
</Properties>
</file>