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nxgyl\Desktop\"/>
    </mc:Choice>
  </mc:AlternateContent>
  <xr:revisionPtr revIDLastSave="0" documentId="13_ncr:1_{FB605F17-D778-4114-A739-43526B8F3C2B}" xr6:coauthVersionLast="45" xr6:coauthVersionMax="45" xr10:uidLastSave="{00000000-0000-0000-0000-000000000000}"/>
  <bookViews>
    <workbookView xWindow="13272" yWindow="924" windowWidth="15108" windowHeight="15600" firstSheet="1" activeTab="1" xr2:uid="{00000000-000D-0000-FFFF-FFFF00000000}"/>
  </bookViews>
  <sheets>
    <sheet name="2019年第一季度（底稿）" sheetId="1" r:id="rId1"/>
    <sheet name="2020.8.18日" sheetId="4" r:id="rId2"/>
  </sheets>
  <definedNames>
    <definedName name="_xlnm.Print_Titles" localSheetId="0">'2019年第一季度（底稿）'!$1:$3</definedName>
    <definedName name="_xlnm.Print_Titles" localSheetId="1">'2020.8.18日'!$1:$3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4" l="1"/>
  <c r="E58" i="4"/>
  <c r="F58" i="4"/>
  <c r="G58" i="4"/>
  <c r="H58" i="4"/>
  <c r="D58" i="4"/>
  <c r="H57" i="4"/>
  <c r="H56" i="4"/>
  <c r="H55" i="4"/>
  <c r="H54" i="4"/>
  <c r="H53" i="4"/>
  <c r="H52" i="4"/>
  <c r="H51" i="4"/>
  <c r="H50" i="4"/>
  <c r="H49" i="4"/>
  <c r="H48" i="4"/>
  <c r="H47" i="4"/>
  <c r="H46" i="4"/>
  <c r="H45" i="4"/>
  <c r="H44" i="4"/>
  <c r="H43" i="4"/>
  <c r="H42" i="4"/>
  <c r="H38" i="4"/>
  <c r="H37" i="4"/>
  <c r="H36" i="4"/>
  <c r="H35" i="4"/>
  <c r="H34" i="4"/>
  <c r="H33" i="4"/>
  <c r="H32" i="4"/>
  <c r="H31" i="4"/>
  <c r="H30" i="4"/>
  <c r="H28" i="4"/>
  <c r="H27" i="4"/>
  <c r="H26" i="4"/>
  <c r="H25" i="4"/>
  <c r="H24" i="4"/>
  <c r="H23" i="4"/>
  <c r="H22" i="4"/>
  <c r="H21" i="4"/>
  <c r="H20" i="4"/>
  <c r="H19" i="4"/>
  <c r="H18" i="4"/>
  <c r="H17" i="4"/>
  <c r="H16" i="4"/>
  <c r="H15" i="4"/>
  <c r="H14" i="4"/>
  <c r="H13" i="4"/>
  <c r="H12" i="4"/>
  <c r="H11" i="4"/>
  <c r="H10" i="4"/>
  <c r="H9" i="4"/>
  <c r="H8" i="4"/>
  <c r="H7" i="4"/>
  <c r="H6" i="4"/>
  <c r="H5" i="4"/>
  <c r="H4" i="4"/>
  <c r="F53" i="1"/>
  <c r="G53" i="1"/>
  <c r="H53" i="1"/>
  <c r="H52" i="1"/>
  <c r="H51" i="1"/>
  <c r="H50" i="1"/>
  <c r="H49" i="1"/>
  <c r="H48" i="1"/>
  <c r="H47" i="1"/>
  <c r="H46"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<sst xmlns="http://schemas.openxmlformats.org/spreadsheetml/2006/main" count="212" uniqueCount="195">
  <si>
    <t>固原市政府投资项目财政到位及支付情况表（2019年3月29日）</t>
  </si>
  <si>
    <t>单位：万元</t>
  </si>
  <si>
    <t>序号</t>
  </si>
  <si>
    <t>项目主体单位</t>
  </si>
  <si>
    <t>项目名称</t>
  </si>
  <si>
    <t>截止目前财政到位资金</t>
  </si>
  <si>
    <t>批复投资</t>
  </si>
  <si>
    <t>截止2018年底支付资金</t>
  </si>
  <si>
    <t>2019年1-3月支付资金</t>
  </si>
  <si>
    <t>累计已支付资金</t>
  </si>
  <si>
    <t>截止2019年3月底付款比例</t>
  </si>
  <si>
    <t>备注</t>
  </si>
  <si>
    <t>固原市教育局</t>
  </si>
  <si>
    <t>固原一中初中部扩建项目</t>
  </si>
  <si>
    <t>属于PPP项目在建项目，PPP合同约定按项目概算12401万元为控制上限。</t>
  </si>
  <si>
    <t>固原一中扩建项目</t>
  </si>
  <si>
    <t>在建项目（含前期费128.9万元）</t>
  </si>
  <si>
    <t>固原市八中建设项目</t>
  </si>
  <si>
    <t>在建项目（含设备采购费1133.8万元；含前期费549.54万元）</t>
  </si>
  <si>
    <t>固原二中扩建项目</t>
  </si>
  <si>
    <t>在建项目（含前期费71.92）</t>
  </si>
  <si>
    <t>固原市公安局</t>
  </si>
  <si>
    <t>市公安局“三所”项目</t>
  </si>
  <si>
    <t>在建项目（含前期费1340.43万元，室外工程2358万元，弱电项目1613万元。</t>
  </si>
  <si>
    <t>固原市公安局电子围栏二期项目</t>
  </si>
  <si>
    <t>公安局反恐应急指挥系统 一期</t>
  </si>
  <si>
    <t>在建项目（含设备采购）</t>
  </si>
  <si>
    <t>公安局反恐应急指挥系统二期</t>
  </si>
  <si>
    <t>固原市监察留置场所建设项目</t>
  </si>
  <si>
    <t>在建项目</t>
  </si>
  <si>
    <t>固原市人民医院</t>
  </si>
  <si>
    <t>市医院迁建项目</t>
  </si>
  <si>
    <t xml:space="preserve">完工项目，部分标段审计已结束（含前期费和设备款） </t>
  </si>
  <si>
    <t>固原市人民医院职工餐厅建设项目</t>
  </si>
  <si>
    <t>在建项目（含前期费13.83万元）</t>
  </si>
  <si>
    <t>固原市住建局</t>
  </si>
  <si>
    <t>新建古雁东路、开城路及桥梁项目</t>
  </si>
  <si>
    <t>在建项目（含前期费87万元）</t>
  </si>
  <si>
    <t>垃圾填埋场二期</t>
  </si>
  <si>
    <t>在建项目（含前期费235.94万元）</t>
  </si>
  <si>
    <t>九龙集团惠泽供热有限公司</t>
  </si>
  <si>
    <t>2016年国有工矿棚户区改造和保障性安居工程配套基础设施建设供热管网建设</t>
  </si>
  <si>
    <t>六盘山水务有限公司</t>
  </si>
  <si>
    <t xml:space="preserve">2016年国有工矿棚户区改造和保障性安居工程配套基础设施建设固原市城市供水管网建设项目 </t>
  </si>
  <si>
    <t>2017年保障性安居工程配套基础设施供水项目</t>
  </si>
  <si>
    <t>正祥实业集团有限公司北塬供热站</t>
  </si>
  <si>
    <t>2016年国有工矿棚户区改造和保障性安居工程配套基础设施建设供热管网</t>
  </si>
  <si>
    <t>旅游发展委员会</t>
  </si>
  <si>
    <t>固原市长征景区基础设施提升改造项目六盘山长征景区杨家店游客服务中心</t>
  </si>
  <si>
    <t>在建项目（含前期费53.08万元）</t>
  </si>
  <si>
    <t>六盘山红军长征景区旅游公路基础项目</t>
  </si>
  <si>
    <t>在建项目（存量资金安排481.78万元）（含前期费19.22万元）</t>
  </si>
  <si>
    <t>六盘山红军纪念馆提升改造工程</t>
  </si>
  <si>
    <t>在建项目（含前期费22.3万元）</t>
  </si>
  <si>
    <t>市水务局</t>
  </si>
  <si>
    <t xml:space="preserve">固原市饮马河小流域治理工程项目 </t>
  </si>
  <si>
    <t>在建项目（含前期费15万元）</t>
  </si>
  <si>
    <t>长城梁科技示范园</t>
  </si>
  <si>
    <t>在建项目（含前期费64.14万元）</t>
  </si>
  <si>
    <t>固原市民政局</t>
  </si>
  <si>
    <t>多功能厅</t>
  </si>
  <si>
    <t>在建项目（含前期费6.36万元）</t>
  </si>
  <si>
    <t>固原市老年活动中心及老年护理院护理楼项目老年护理活动中心</t>
  </si>
  <si>
    <t>在建项目（含前期费179.62万元）</t>
  </si>
  <si>
    <t>附属工程</t>
  </si>
  <si>
    <t>在建项目（含前期费80.76万元）</t>
  </si>
  <si>
    <t>回汉生态殡葬园</t>
  </si>
  <si>
    <t>在建项目（含设备采购）主体项目未开工，所付为前期费（5000万为综合科拨福彩公益金）</t>
  </si>
  <si>
    <t>中心血站</t>
  </si>
  <si>
    <t>中心血站迁建</t>
  </si>
  <si>
    <t>固原市交通局</t>
  </si>
  <si>
    <t>羊坊至中庄水库旅游公路</t>
  </si>
  <si>
    <t>在建项目（含前期费307.48万元）</t>
  </si>
  <si>
    <t>S203线固原机场至上海路段改扩建项目</t>
  </si>
  <si>
    <t>在建项目（含前期费1702.25万元）</t>
  </si>
  <si>
    <t>东环路南延伸段道路项目</t>
  </si>
  <si>
    <t>在建项目（含前期费473.16万元）</t>
  </si>
  <si>
    <t>S203线固原机场至上海路段改扩建项目、东环路南延伸段道路项目征地拆迁费</t>
  </si>
  <si>
    <t>宁夏六盘山交通集团</t>
  </si>
  <si>
    <t>西兰银物流园充电站项目</t>
  </si>
  <si>
    <t>项目已经验收（审定价）</t>
  </si>
  <si>
    <t>西兰银物流园新能源汽车充电站 10KV接入和配电工程</t>
  </si>
  <si>
    <t>固原市区至六盘山长征景区旅游公路</t>
  </si>
  <si>
    <t>在建项目（中央资金支付11817.33万元，银行贷款支付10877.14万元）</t>
  </si>
  <si>
    <t>固原市区至六盘山长征景区旅游公路拆迁费</t>
  </si>
  <si>
    <t>用银行贷款支付</t>
  </si>
  <si>
    <t>市广局</t>
  </si>
  <si>
    <t>固原市三营转播台发射塔项目</t>
  </si>
  <si>
    <t>在建项目（2018年7月新开工项目）</t>
  </si>
  <si>
    <t>“三馆”项目</t>
  </si>
  <si>
    <t>在建项目（含前期费400万）</t>
  </si>
  <si>
    <t>固原市原州区公共体育场田径跑道和足球场项目</t>
  </si>
  <si>
    <t>市人防办</t>
  </si>
  <si>
    <t>1511工程</t>
  </si>
  <si>
    <t>在建项目（含319.62万前期费）</t>
  </si>
  <si>
    <t>固原市疾控中心</t>
  </si>
  <si>
    <t>疾病预防控制中心实验楼建设项目</t>
  </si>
  <si>
    <t>已完工项目。固原市疾病预防控制中心试验楼项目合同价为1157.25万元，结算审核定案价为1326.76万元。附属工程合同价99.06万元，前期费结算价35.42万元。 （含前期费和附属工程118.95万元）</t>
  </si>
  <si>
    <t>工信局</t>
  </si>
  <si>
    <t>智慧固原项目</t>
  </si>
  <si>
    <t xml:space="preserve"> 项目正在实施 </t>
  </si>
  <si>
    <t>云计算中心</t>
  </si>
  <si>
    <t>雪亮工程</t>
  </si>
  <si>
    <t>13.54万元为前期费</t>
  </si>
  <si>
    <t>民族职业技术学院</t>
  </si>
  <si>
    <t>固原市民族职业技术学院提升改造项目</t>
  </si>
  <si>
    <t>其中2700万元属于国开行基金</t>
  </si>
  <si>
    <t xml:space="preserve">固原市民族职业技术学院机电工程公共实训中心项目 </t>
  </si>
  <si>
    <t>工程预付款360万，前期费9万</t>
  </si>
  <si>
    <t>妇幼保健计划生育服务中心</t>
  </si>
  <si>
    <t>固原市妇幼保健计划生育服务中心改扩建项目</t>
  </si>
  <si>
    <t>在建项目（含前期费475.41万元）</t>
  </si>
  <si>
    <t xml:space="preserve">九龙城市建设集团 </t>
  </si>
  <si>
    <t>2018年固原市保障性安居工程配套基础设施百合苑集中供热项目</t>
  </si>
  <si>
    <t>固原市棚户区改造（旧城改造安置房项目-西湖路片区）基础设施建设</t>
  </si>
  <si>
    <t xml:space="preserve"> 林业局 </t>
  </si>
  <si>
    <t>固原市“四个一”林业产业示范园基础设施建设（一期）</t>
  </si>
  <si>
    <t>小计</t>
  </si>
  <si>
    <t>备注：1、以上项目资金均为中央、自治区及市本级专项资金；</t>
  </si>
  <si>
    <t xml:space="preserve">      2、以上所列涉及20个单位45个项目均为发改委立项，2019年工程款支付项目。</t>
  </si>
  <si>
    <t xml:space="preserve">                    单位：万元</t>
  </si>
  <si>
    <t>项目主体
单位</t>
  </si>
  <si>
    <t>工程款支付比例%</t>
  </si>
  <si>
    <t>截止2019年底支付资金</t>
  </si>
  <si>
    <t>2020年1-2月支付资金</t>
  </si>
  <si>
    <t>百合苑</t>
  </si>
  <si>
    <t>九龙集团</t>
  </si>
  <si>
    <t>工程款支付比例为主体工程已付资金与主体工程合同价之比</t>
  </si>
  <si>
    <t>固原市明堡新村道路硬化及给水排水管网二期项目</t>
  </si>
  <si>
    <t>固原市城市管理局</t>
  </si>
  <si>
    <t>固原市2019年老旧小区“三线及硬化”改造项目东城花园</t>
  </si>
  <si>
    <t>固原市2019年老旧小区“三线及硬化”改造项目四标段家乐园</t>
  </si>
  <si>
    <t>通用小区家属院“三线及硬化”改造</t>
  </si>
  <si>
    <t>固原市老城区车行道维修工程</t>
  </si>
  <si>
    <t>固原市新区及开发区车行道维修</t>
  </si>
  <si>
    <t>固原市新区人行道维修工程</t>
  </si>
  <si>
    <t>固原市老城区人行道维修工程</t>
  </si>
  <si>
    <t>固原市区道路人行道维修及车行道灌缝二标段</t>
  </si>
  <si>
    <t>固原市新建移动公厕（3座）基础工程</t>
  </si>
  <si>
    <t>固原市上海路马饮河桥底环境整治工程（改造成沥青路面停车场）</t>
  </si>
  <si>
    <t>固原市汽车站及火车站人行道、车行道、道路标线维修项目三标段</t>
  </si>
  <si>
    <t>固原市区2019年新建城市公厕及垃圾中转站工程二标段</t>
  </si>
  <si>
    <t>已竣工验收</t>
  </si>
  <si>
    <t>固原市区2019年新建城市公厕及垃圾中转站工程三标段</t>
  </si>
  <si>
    <t>固原市区2019年新建城市公厕及垃圾中转站工程一标段</t>
  </si>
  <si>
    <t>固原市污水处理厂增量提质改造政府采购项目</t>
  </si>
  <si>
    <t>固原市城市集中供热热源项目</t>
  </si>
  <si>
    <t>固原市惠泽集中供热有限公司</t>
  </si>
  <si>
    <t>征地费</t>
  </si>
  <si>
    <t>市交通局</t>
  </si>
  <si>
    <t>市文化馆、图书馆、丝路文化展览馆建设项目</t>
  </si>
  <si>
    <t>市文广局</t>
  </si>
  <si>
    <t>长城梁科技示范园项目管理用房</t>
  </si>
  <si>
    <t>固原市水务局</t>
  </si>
  <si>
    <t>合计</t>
  </si>
  <si>
    <t>批复投资（或合同价）</t>
  </si>
  <si>
    <t>2020年3-8月支付资金</t>
  </si>
  <si>
    <t>文博苑</t>
  </si>
  <si>
    <t>民政局、交通局家属院</t>
  </si>
  <si>
    <t>水利小区</t>
  </si>
  <si>
    <t>八标段 地区财贸局家属院、西花苑</t>
  </si>
  <si>
    <t>供销车队小区、永盛小区</t>
  </si>
  <si>
    <t>二标段 计生局家属院</t>
  </si>
  <si>
    <t>固原市城区明堡路（s101省道-东关北街）雨污管道改造工程一标段</t>
  </si>
  <si>
    <t>固原市东环路南延伸段道路照明工程</t>
  </si>
  <si>
    <t>S203线固原机场至上海路道路照明工程</t>
  </si>
  <si>
    <t>固原市纯电动公交车购置项目</t>
  </si>
  <si>
    <t>六盘山交通集团</t>
  </si>
  <si>
    <t>海堡充电桩政府采购项目（10个）</t>
  </si>
  <si>
    <t>固原市生态文化园绿化提升改造项目</t>
  </si>
  <si>
    <t>固原市城市管理局园林管理所</t>
  </si>
  <si>
    <t>固原市清水河滨河“四个一”生态园</t>
  </si>
  <si>
    <t>固原市2019年城市绿化改造提升工程</t>
  </si>
  <si>
    <t>2020年固原市新建道路行道树栽植工程项目</t>
  </si>
  <si>
    <t>2020年固原市街道行道树补植工程项目</t>
  </si>
  <si>
    <t>2020年固原市绿化提升改造项目</t>
  </si>
  <si>
    <t>固原市机场路亮化</t>
  </si>
  <si>
    <t>固原市机场路绿化工程项目</t>
  </si>
  <si>
    <t>固原市第八中学“互联网+教育”（智慧教室）设备政府采购项目</t>
  </si>
  <si>
    <t>固原市第八中学</t>
  </si>
  <si>
    <t>固原市宏浩道路（警民街-西关街）及配套设施项目 及六条路前期费</t>
  </si>
  <si>
    <t xml:space="preserve">固原市开城路道路（和平街-中山北街）及配套设施项目 </t>
  </si>
  <si>
    <t>固原市保障性安居工程配套基础设施金城路（东海路-西城路）及管网建设项目</t>
  </si>
  <si>
    <t>住建局</t>
  </si>
  <si>
    <t>固原市民族街南延伸段道路及雨污分流改造项目施工（一标段）</t>
  </si>
  <si>
    <t>固原市西南新区南平街延伸段（新城纵二街-上海路）道路及排水管网建设项目</t>
  </si>
  <si>
    <t>固原市清水河建设市区段综合整治项目（四中桥-郑磨漫水桥）水质净化工程</t>
  </si>
  <si>
    <t>宁夏首创海绵城市建设发展有限公司</t>
  </si>
  <si>
    <t xml:space="preserve">2020年固原市污水处理尾水资源化利用工程项目  </t>
  </si>
  <si>
    <t>黄河水调蓄工程</t>
  </si>
  <si>
    <t>黄河水调蓄工程拆迁费</t>
  </si>
  <si>
    <t>固原市妇幼保健计划生育服务中心</t>
  </si>
  <si>
    <t>固原市中医医院扩建项目（PPP项目）</t>
  </si>
  <si>
    <t>固原市中医医院</t>
  </si>
  <si>
    <t>固原市政府投资项目资金支付情况表（2020年8月31日）</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</si>
</sst>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0000_);[Red]\(0.0000\)"/>
    <numFmt numFmtId="177" formatCode="0.00_);[Red]\(0.00\)"/>
    <numFmt numFmtId="178" formatCode="0.00_ "/>
  </numFmts>
  <fonts count="17" x14ac:knownFonts="1">
    <font>
      <sz val="11"/>
      <color theme="1"/>
      <name val="宋体"/>
      <charset val="134"/>
      <scheme val="minor"/>
    </font>
    <font>
      <b/>
      <sz val="11"/>
      <color theme="1"/>
      <name val="宋体"/>
      <charset val="134"/>
      <scheme val="minor"/>
    </font>
    <font>
      <b/>
      <sz val="18"/>
      <name val="宋体"/>
      <charset val="134"/>
    </font>
    <font>
      <b/>
      <sz val="14"/>
      <name val="宋体"/>
      <charset val="134"/>
    </font>
    <font>
      <b/>
      <sz val="10"/>
      <name val="宋体"/>
      <charset val="134"/>
      <scheme val="minor"/>
    </font>
    <font>
      <sz val="10"/>
      <name val="宋体"/>
      <charset val="134"/>
      <scheme val="minor"/>
    </font>
    <font>
      <sz val="10"/>
      <color rgb="FF00B050"/>
      <name val="宋体"/>
      <charset val="134"/>
      <scheme val="minor"/>
    </font>
    <font>
      <sz val="12"/>
      <color rgb="FF00B050"/>
      <name val="仿宋_GB2312"/>
      <charset val="134"/>
    </font>
    <font>
      <sz val="12"/>
      <name val="仿宋_GB2312"/>
      <charset val="134"/>
    </font>
    <font>
      <sz val="10"/>
      <color theme="1"/>
      <name val="宋体"/>
      <charset val="134"/>
      <scheme val="minor"/>
    </font>
    <font>
      <sz val="11"/>
      <color rgb="FF00B050"/>
      <name val="宋体"/>
      <charset val="134"/>
      <scheme val="minor"/>
    </font>
    <font>
      <b/>
      <sz val="10"/>
      <color theme="1"/>
      <name val="宋体"/>
      <charset val="134"/>
      <scheme val="minor"/>
    </font>
    <font>
      <sz val="10"/>
      <color rgb="FFFF0000"/>
      <name val="宋体"/>
      <charset val="134"/>
      <scheme val="minor"/>
    </font>
    <font>
      <sz val="12"/>
      <name val="宋体"/>
      <charset val="134"/>
      <scheme val="minor"/>
    </font>
    <font>
      <sz val="11"/>
      <color theme="1"/>
      <name val="宋体"/>
      <charset val="134"/>
      <scheme val="minor"/>
    </font>
    <font>
      <sz val="9"/>
      <name val="宋体"/>
      <family val="3"/>
      <charset val="134"/>
      <scheme val="minor"/>
    </font>
    <font>
      <b/>
      <sz val="18"/>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3">
    <xf numFmtId="0" fontId="0" fillId="0" borderId="0">
      <alignment vertical="center"/>
    </xf>
    <xf numFmtId="43"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123">
    <xf numFmtId="0" fontId="0" fillId="0" borderId="0" xfId="0">
      <alignment vertical="center"/>
    </xf>
    <xf numFmtId="0" fontId="0" fillId="0" borderId="0" xfId="0" applyFill="1" applyAlignment="1"/>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xf>
    <xf numFmtId="0" fontId="0" fillId="0" borderId="0" xfId="0" applyFill="1" applyAlignment="1">
      <alignment horizontal="left" vertical="center"/>
    </xf>
    <xf numFmtId="0" fontId="0" fillId="0" borderId="0"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177" fontId="8" fillId="0" borderId="4" xfId="1" applyNumberFormat="1" applyFont="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1" applyNumberFormat="1" applyFont="1" applyBorder="1" applyAlignment="1">
      <alignment horizontal="center" vertical="center" wrapText="1"/>
    </xf>
    <xf numFmtId="176" fontId="8" fillId="0" borderId="4" xfId="1" applyNumberFormat="1" applyFont="1" applyBorder="1" applyAlignment="1">
      <alignment horizontal="center" vertical="center" wrapText="1"/>
    </xf>
    <xf numFmtId="176" fontId="8" fillId="0" borderId="2" xfId="1" applyNumberFormat="1" applyFont="1" applyBorder="1" applyAlignment="1">
      <alignment horizontal="center" vertical="center" wrapText="1"/>
    </xf>
    <xf numFmtId="0" fontId="5" fillId="0" borderId="2" xfId="0" applyFont="1" applyFill="1" applyBorder="1" applyAlignment="1">
      <alignment vertical="center" wrapText="1"/>
    </xf>
    <xf numFmtId="178" fontId="5" fillId="0" borderId="2" xfId="1" applyNumberFormat="1" applyFont="1" applyFill="1" applyBorder="1" applyAlignment="1">
      <alignment horizontal="center" vertical="center" wrapText="1"/>
    </xf>
    <xf numFmtId="178" fontId="9" fillId="0" borderId="2" xfId="1"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xf>
    <xf numFmtId="178" fontId="5" fillId="0" borderId="2" xfId="1" applyNumberFormat="1"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178" fontId="5" fillId="2" borderId="2" xfId="0" applyNumberFormat="1" applyFont="1" applyFill="1" applyBorder="1" applyAlignment="1" applyProtection="1">
      <alignment horizontal="center" vertical="center" wrapText="1"/>
    </xf>
    <xf numFmtId="177" fontId="5" fillId="0" borderId="2" xfId="1" applyNumberFormat="1" applyFont="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178" fontId="5" fillId="2" borderId="3" xfId="0" applyNumberFormat="1" applyFont="1" applyFill="1" applyBorder="1" applyAlignment="1" applyProtection="1">
      <alignment horizontal="center" vertical="center" wrapText="1"/>
    </xf>
    <xf numFmtId="178" fontId="9" fillId="0" borderId="3"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8" fontId="9" fillId="0" borderId="4" xfId="1"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178" fontId="4" fillId="0" borderId="2" xfId="1" applyNumberFormat="1" applyFont="1" applyFill="1" applyBorder="1" applyAlignment="1">
      <alignment horizontal="center" vertical="center" wrapText="1"/>
    </xf>
    <xf numFmtId="178" fontId="11" fillId="0" borderId="2" xfId="1" applyNumberFormat="1" applyFont="1" applyFill="1" applyBorder="1" applyAlignment="1">
      <alignment horizontal="center" vertical="center" wrapText="1"/>
    </xf>
    <xf numFmtId="0" fontId="8" fillId="0" borderId="0" xfId="0" applyFont="1" applyFill="1" applyAlignment="1"/>
    <xf numFmtId="0" fontId="8" fillId="0" borderId="0" xfId="0" applyFont="1" applyFill="1" applyAlignment="1">
      <alignment horizontal="left"/>
    </xf>
    <xf numFmtId="0" fontId="4" fillId="0" borderId="2" xfId="0" applyFont="1" applyFill="1" applyBorder="1" applyAlignment="1">
      <alignment horizontal="left" vertical="center" wrapText="1"/>
    </xf>
    <xf numFmtId="9" fontId="5" fillId="0" borderId="2" xfId="0" applyNumberFormat="1" applyFont="1" applyFill="1" applyBorder="1" applyAlignment="1">
      <alignment horizontal="center" vertical="center" wrapText="1"/>
    </xf>
    <xf numFmtId="9" fontId="5" fillId="0" borderId="2" xfId="0"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9" fontId="5" fillId="0" borderId="0" xfId="0" applyNumberFormat="1" applyFont="1" applyFill="1" applyAlignment="1">
      <alignment horizontal="center" vertical="center" wrapText="1"/>
    </xf>
    <xf numFmtId="9" fontId="0" fillId="0" borderId="0" xfId="0" applyNumberFormat="1" applyFill="1" applyAlignment="1">
      <alignment horizontal="center" vertical="center"/>
    </xf>
    <xf numFmtId="0" fontId="8" fillId="0" borderId="0" xfId="0" applyFont="1" applyFill="1" applyAlignment="1">
      <alignment horizontal="left" vertical="center"/>
    </xf>
    <xf numFmtId="0" fontId="0" fillId="0" borderId="0" xfId="0" applyAlignment="1">
      <alignment horizontal="center" vertical="center"/>
    </xf>
    <xf numFmtId="0" fontId="0" fillId="0" borderId="0" xfId="0" applyAlignment="1"/>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5" fillId="0" borderId="3"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Border="1" applyAlignment="1">
      <alignment wrapText="1"/>
    </xf>
    <xf numFmtId="0" fontId="8" fillId="0" borderId="0" xfId="0" applyFont="1" applyBorder="1" applyAlignment="1">
      <alignment wrapText="1"/>
    </xf>
    <xf numFmtId="0" fontId="8" fillId="0" borderId="0" xfId="0" applyFont="1" applyBorder="1" applyAlignment="1">
      <alignment horizontal="left" wrapText="1"/>
    </xf>
    <xf numFmtId="0" fontId="5" fillId="0" borderId="2" xfId="0" applyFont="1" applyBorder="1" applyAlignment="1">
      <alignment horizontal="left" vertical="center" wrapText="1"/>
    </xf>
    <xf numFmtId="0" fontId="8" fillId="0" borderId="6" xfId="0" applyFont="1" applyFill="1" applyBorder="1" applyAlignment="1">
      <alignment horizontal="center" vertical="center" wrapText="1"/>
    </xf>
    <xf numFmtId="9" fontId="0" fillId="0" borderId="0" xfId="2" applyFont="1" applyAlignment="1">
      <alignment horizontal="center" vertical="center"/>
    </xf>
    <xf numFmtId="0" fontId="0" fillId="0" borderId="0" xfId="0" applyAlignment="1">
      <alignment vertical="center"/>
    </xf>
    <xf numFmtId="0" fontId="0" fillId="0" borderId="0" xfId="0" applyBorder="1" applyAlignment="1"/>
    <xf numFmtId="0" fontId="8" fillId="0" borderId="0" xfId="0" applyFont="1" applyBorder="1" applyAlignment="1"/>
    <xf numFmtId="0" fontId="8" fillId="0" borderId="0" xfId="0" applyFont="1" applyBorder="1" applyAlignment="1">
      <alignment horizontal="left"/>
    </xf>
    <xf numFmtId="0" fontId="8" fillId="0" borderId="0" xfId="0" applyFont="1" applyAlignment="1"/>
    <xf numFmtId="0" fontId="8" fillId="0" borderId="0" xfId="0" applyFont="1" applyAlignment="1">
      <alignment horizontal="left"/>
    </xf>
    <xf numFmtId="178" fontId="5" fillId="0" borderId="2"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Border="1" applyAlignment="1">
      <alignment horizontal="center" vertical="center"/>
    </xf>
    <xf numFmtId="178" fontId="12"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Border="1" applyAlignment="1">
      <alignment wrapText="1"/>
    </xf>
    <xf numFmtId="178" fontId="4" fillId="0" borderId="2" xfId="0" applyNumberFormat="1" applyFont="1" applyBorder="1" applyAlignment="1">
      <alignment horizontal="center" wrapText="1"/>
    </xf>
    <xf numFmtId="0" fontId="4" fillId="0" borderId="2" xfId="0" applyFont="1" applyBorder="1" applyAlignment="1">
      <alignment horizontal="lef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horizontal="center" vertical="center"/>
    </xf>
    <xf numFmtId="0" fontId="4" fillId="0" borderId="2" xfId="0" applyFont="1" applyBorder="1" applyAlignment="1">
      <alignment horizontal="center" wrapText="1"/>
    </xf>
    <xf numFmtId="0" fontId="0" fillId="0" borderId="0" xfId="0" applyFont="1" applyBorder="1" applyAlignment="1">
      <alignment horizontal="left"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4"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8" fontId="5" fillId="0" borderId="2" xfId="1"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cellXfs>
  <cellStyles count="3">
    <cellStyle name="百分比" xfId="2" builtinId="5"/>
    <cellStyle name="常规" xfId="0" builtinId="0"/>
    <cellStyle name="千位分隔" xfId="1" builtinId="3"/>
  </cellStyles>
  <dxfs count="0"/>
  <tableStyles count="0" defaultTableStyle="TableStyleMedium9"/>
  <colors>
    <mruColors>
      <color rgb="FFFFFF00"/>
      <color rgb="FF92D05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5"/>
  <sheetViews>
    <sheetView workbookViewId="0">
      <pane ySplit="3" topLeftCell="A4" activePane="bottomLeft" state="frozen"/>
      <selection pane="bottomLeft" activeCell="J38" sqref="J38"/>
    </sheetView>
  </sheetViews>
  <sheetFormatPr defaultColWidth="8.88671875" defaultRowHeight="34.950000000000003" customHeight="1" x14ac:dyDescent="0.25"/>
  <cols>
    <col min="1" max="1" width="3" style="55" customWidth="1"/>
    <col min="2" max="2" width="5.21875" style="56" customWidth="1"/>
    <col min="3" max="3" width="16.44140625" style="56" customWidth="1"/>
    <col min="4" max="4" width="8.5546875" style="55" customWidth="1"/>
    <col min="5" max="5" width="8.44140625" style="55" customWidth="1"/>
    <col min="6" max="6" width="12" style="55" customWidth="1"/>
    <col min="7" max="7" width="11" style="55" customWidth="1"/>
    <col min="8" max="8" width="12.5546875" style="55" customWidth="1"/>
    <col min="9" max="9" width="0.77734375" style="55" hidden="1" customWidth="1"/>
    <col min="10" max="10" width="22.6640625" style="56" customWidth="1"/>
    <col min="11" max="16384" width="8.88671875" style="55"/>
  </cols>
  <sheetData>
    <row r="1" spans="1:12" ht="34.950000000000003" customHeight="1" x14ac:dyDescent="0.3">
      <c r="A1" s="103" t="s">
        <v>0</v>
      </c>
      <c r="B1" s="104"/>
      <c r="C1" s="104"/>
      <c r="D1" s="104"/>
      <c r="E1" s="104"/>
      <c r="F1" s="104"/>
      <c r="G1" s="104"/>
      <c r="H1" s="104"/>
      <c r="I1" s="104"/>
      <c r="J1" s="104"/>
    </row>
    <row r="2" spans="1:12" s="54" customFormat="1" ht="34.950000000000003" customHeight="1" x14ac:dyDescent="0.25">
      <c r="A2" s="59"/>
      <c r="B2" s="60"/>
      <c r="C2" s="60"/>
      <c r="D2" s="61"/>
      <c r="E2" s="61"/>
      <c r="F2" s="61"/>
      <c r="G2" s="105" t="s">
        <v>1</v>
      </c>
      <c r="H2" s="105"/>
      <c r="I2" s="105"/>
      <c r="J2" s="105"/>
    </row>
    <row r="3" spans="1:12" s="54" customFormat="1" ht="48.6" customHeight="1" x14ac:dyDescent="0.25">
      <c r="A3" s="66" t="s">
        <v>2</v>
      </c>
      <c r="B3" s="66" t="s">
        <v>3</v>
      </c>
      <c r="C3" s="66" t="s">
        <v>4</v>
      </c>
      <c r="D3" s="66" t="s">
        <v>5</v>
      </c>
      <c r="E3" s="66" t="s">
        <v>6</v>
      </c>
      <c r="F3" s="66" t="s">
        <v>7</v>
      </c>
      <c r="G3" s="66" t="s">
        <v>8</v>
      </c>
      <c r="H3" s="66" t="s">
        <v>9</v>
      </c>
      <c r="I3" s="66" t="s">
        <v>10</v>
      </c>
      <c r="J3" s="73" t="s">
        <v>11</v>
      </c>
    </row>
    <row r="4" spans="1:12" s="54" customFormat="1" ht="64.8" customHeight="1" x14ac:dyDescent="0.25">
      <c r="A4" s="66">
        <v>1</v>
      </c>
      <c r="B4" s="108" t="s">
        <v>12</v>
      </c>
      <c r="C4" s="40" t="s">
        <v>13</v>
      </c>
      <c r="D4" s="66">
        <v>10000</v>
      </c>
      <c r="E4" s="66">
        <v>12401</v>
      </c>
      <c r="F4" s="66">
        <v>8475.0300000000007</v>
      </c>
      <c r="G4" s="66">
        <v>500</v>
      </c>
      <c r="H4" s="82">
        <f>F4+G4</f>
        <v>8975.0300000000007</v>
      </c>
      <c r="I4" s="63"/>
      <c r="J4" s="73" t="s">
        <v>14</v>
      </c>
    </row>
    <row r="5" spans="1:12" s="54" customFormat="1" ht="33.6" customHeight="1" x14ac:dyDescent="0.25">
      <c r="A5" s="66">
        <v>2</v>
      </c>
      <c r="B5" s="109"/>
      <c r="C5" s="40" t="s">
        <v>15</v>
      </c>
      <c r="D5" s="66">
        <v>3750</v>
      </c>
      <c r="E5" s="66">
        <v>5093</v>
      </c>
      <c r="F5" s="66">
        <v>3081.57</v>
      </c>
      <c r="G5" s="66">
        <v>0</v>
      </c>
      <c r="H5" s="82">
        <f t="shared" ref="H5:H11" si="0">F5+G5</f>
        <v>3081.57</v>
      </c>
      <c r="I5" s="63"/>
      <c r="J5" s="73" t="s">
        <v>16</v>
      </c>
    </row>
    <row r="6" spans="1:12" s="54" customFormat="1" ht="45.6" customHeight="1" x14ac:dyDescent="0.25">
      <c r="A6" s="66">
        <v>3</v>
      </c>
      <c r="B6" s="109"/>
      <c r="C6" s="40" t="s">
        <v>17</v>
      </c>
      <c r="D6" s="66">
        <v>18202</v>
      </c>
      <c r="E6" s="66">
        <v>19022</v>
      </c>
      <c r="F6" s="66">
        <v>15965.84</v>
      </c>
      <c r="G6" s="83">
        <v>800</v>
      </c>
      <c r="H6" s="82">
        <f t="shared" si="0"/>
        <v>16765.84</v>
      </c>
      <c r="I6" s="63"/>
      <c r="J6" s="73" t="s">
        <v>18</v>
      </c>
      <c r="K6" s="74"/>
      <c r="L6" s="58"/>
    </row>
    <row r="7" spans="1:12" s="54" customFormat="1" ht="38.4" customHeight="1" x14ac:dyDescent="0.25">
      <c r="A7" s="66">
        <v>4</v>
      </c>
      <c r="B7" s="110"/>
      <c r="C7" s="40" t="s">
        <v>19</v>
      </c>
      <c r="D7" s="66">
        <v>2500</v>
      </c>
      <c r="E7" s="66">
        <v>6105.14</v>
      </c>
      <c r="F7" s="66">
        <v>1853.29</v>
      </c>
      <c r="G7" s="12">
        <v>0</v>
      </c>
      <c r="H7" s="82">
        <f t="shared" si="0"/>
        <v>1853.29</v>
      </c>
      <c r="I7" s="63"/>
      <c r="J7" s="73" t="s">
        <v>20</v>
      </c>
      <c r="K7" s="49"/>
      <c r="L7" s="58"/>
    </row>
    <row r="8" spans="1:12" s="54" customFormat="1" ht="46.8" customHeight="1" x14ac:dyDescent="0.25">
      <c r="A8" s="66">
        <v>5</v>
      </c>
      <c r="B8" s="108" t="s">
        <v>21</v>
      </c>
      <c r="C8" s="40" t="s">
        <v>22</v>
      </c>
      <c r="D8" s="66">
        <v>23305</v>
      </c>
      <c r="E8" s="66">
        <v>26288.15</v>
      </c>
      <c r="F8" s="66">
        <v>16816.23</v>
      </c>
      <c r="G8" s="84">
        <v>228.4</v>
      </c>
      <c r="H8" s="82">
        <f t="shared" si="0"/>
        <v>17044.63</v>
      </c>
      <c r="I8" s="63"/>
      <c r="J8" s="73" t="s">
        <v>23</v>
      </c>
      <c r="K8" s="54">
        <v>17044.63</v>
      </c>
    </row>
    <row r="9" spans="1:12" s="54" customFormat="1" ht="32.4" customHeight="1" x14ac:dyDescent="0.25">
      <c r="A9" s="66"/>
      <c r="B9" s="109"/>
      <c r="C9" s="40" t="s">
        <v>24</v>
      </c>
      <c r="D9" s="62">
        <v>2020</v>
      </c>
      <c r="E9" s="66">
        <v>4800</v>
      </c>
      <c r="F9" s="66">
        <v>1912.2</v>
      </c>
      <c r="G9" s="84">
        <v>0</v>
      </c>
      <c r="H9" s="82">
        <f t="shared" si="0"/>
        <v>1912.2</v>
      </c>
      <c r="I9" s="65"/>
      <c r="J9" s="73"/>
    </row>
    <row r="10" spans="1:12" s="54" customFormat="1" ht="39" customHeight="1" x14ac:dyDescent="0.25">
      <c r="A10" s="66">
        <v>6</v>
      </c>
      <c r="B10" s="109"/>
      <c r="C10" s="40" t="s">
        <v>25</v>
      </c>
      <c r="D10" s="92">
        <v>7220</v>
      </c>
      <c r="E10" s="66">
        <v>3467</v>
      </c>
      <c r="F10" s="66">
        <v>3556.42</v>
      </c>
      <c r="G10" s="66">
        <v>0</v>
      </c>
      <c r="H10" s="82">
        <f t="shared" si="0"/>
        <v>3556.42</v>
      </c>
      <c r="I10" s="94"/>
      <c r="J10" s="73" t="s">
        <v>26</v>
      </c>
    </row>
    <row r="11" spans="1:12" s="54" customFormat="1" ht="35.4" customHeight="1" x14ac:dyDescent="0.25">
      <c r="A11" s="66">
        <v>7</v>
      </c>
      <c r="B11" s="109"/>
      <c r="C11" s="40" t="s">
        <v>27</v>
      </c>
      <c r="D11" s="93"/>
      <c r="E11" s="66">
        <v>3247.48</v>
      </c>
      <c r="F11" s="66">
        <v>1571.88</v>
      </c>
      <c r="G11" s="66">
        <v>0</v>
      </c>
      <c r="H11" s="82">
        <f t="shared" si="0"/>
        <v>1571.88</v>
      </c>
      <c r="I11" s="95"/>
      <c r="J11" s="73"/>
    </row>
    <row r="12" spans="1:12" s="54" customFormat="1" ht="29.4" customHeight="1" x14ac:dyDescent="0.25">
      <c r="A12" s="66">
        <v>8</v>
      </c>
      <c r="B12" s="110"/>
      <c r="C12" s="40" t="s">
        <v>28</v>
      </c>
      <c r="D12" s="12">
        <v>2300</v>
      </c>
      <c r="E12" s="12">
        <v>2457</v>
      </c>
      <c r="F12" s="12">
        <v>1429.7</v>
      </c>
      <c r="G12" s="12">
        <v>536.49</v>
      </c>
      <c r="H12" s="82">
        <f t="shared" ref="H12:H18" si="1">F12+G12</f>
        <v>1966.19</v>
      </c>
      <c r="I12" s="47"/>
      <c r="J12" s="40" t="s">
        <v>29</v>
      </c>
    </row>
    <row r="13" spans="1:12" s="54" customFormat="1" ht="45.6" customHeight="1" x14ac:dyDescent="0.25">
      <c r="A13" s="66">
        <v>9</v>
      </c>
      <c r="B13" s="108" t="s">
        <v>30</v>
      </c>
      <c r="C13" s="40" t="s">
        <v>31</v>
      </c>
      <c r="D13" s="66">
        <v>56000</v>
      </c>
      <c r="E13" s="66">
        <v>82093.94</v>
      </c>
      <c r="F13" s="66">
        <v>55674.74</v>
      </c>
      <c r="G13" s="84">
        <v>2210.34</v>
      </c>
      <c r="H13" s="82">
        <f t="shared" si="1"/>
        <v>57885.08</v>
      </c>
      <c r="I13" s="63"/>
      <c r="J13" s="73" t="s">
        <v>32</v>
      </c>
      <c r="K13" s="54">
        <v>55067.34</v>
      </c>
      <c r="L13" s="54">
        <v>57654.3</v>
      </c>
    </row>
    <row r="14" spans="1:12" s="54" customFormat="1" ht="34.950000000000003" customHeight="1" x14ac:dyDescent="0.25">
      <c r="A14" s="66">
        <v>10</v>
      </c>
      <c r="B14" s="110"/>
      <c r="C14" s="40" t="s">
        <v>33</v>
      </c>
      <c r="D14" s="66">
        <v>1000</v>
      </c>
      <c r="E14" s="66">
        <v>1426</v>
      </c>
      <c r="F14" s="66">
        <v>386.62</v>
      </c>
      <c r="G14" s="66">
        <v>98</v>
      </c>
      <c r="H14" s="82">
        <f t="shared" si="1"/>
        <v>484.62</v>
      </c>
      <c r="I14" s="63"/>
      <c r="J14" s="73" t="s">
        <v>34</v>
      </c>
    </row>
    <row r="15" spans="1:12" s="54" customFormat="1" ht="34.950000000000003" customHeight="1" x14ac:dyDescent="0.25">
      <c r="A15" s="66">
        <v>11</v>
      </c>
      <c r="B15" s="108" t="s">
        <v>35</v>
      </c>
      <c r="C15" s="40" t="s">
        <v>36</v>
      </c>
      <c r="D15" s="66">
        <v>2340</v>
      </c>
      <c r="E15" s="66">
        <v>4811.55</v>
      </c>
      <c r="F15" s="66">
        <v>4069.7</v>
      </c>
      <c r="G15" s="66">
        <v>0</v>
      </c>
      <c r="H15" s="82">
        <f t="shared" si="1"/>
        <v>4069.7</v>
      </c>
      <c r="I15" s="63"/>
      <c r="J15" s="73" t="s">
        <v>37</v>
      </c>
    </row>
    <row r="16" spans="1:12" s="54" customFormat="1" ht="39" customHeight="1" x14ac:dyDescent="0.25">
      <c r="A16" s="66">
        <v>12</v>
      </c>
      <c r="B16" s="109"/>
      <c r="C16" s="40" t="s">
        <v>38</v>
      </c>
      <c r="D16" s="66">
        <v>1600</v>
      </c>
      <c r="E16" s="66">
        <v>2888.02</v>
      </c>
      <c r="F16" s="66">
        <v>1356.45</v>
      </c>
      <c r="G16" s="84">
        <v>189.91</v>
      </c>
      <c r="H16" s="82">
        <f t="shared" si="1"/>
        <v>1546.3600000000001</v>
      </c>
      <c r="I16" s="63"/>
      <c r="J16" s="73" t="s">
        <v>39</v>
      </c>
    </row>
    <row r="17" spans="1:13" s="54" customFormat="1" ht="84" customHeight="1" x14ac:dyDescent="0.25">
      <c r="A17" s="66">
        <v>13</v>
      </c>
      <c r="B17" s="73" t="s">
        <v>40</v>
      </c>
      <c r="C17" s="40" t="s">
        <v>41</v>
      </c>
      <c r="D17" s="66">
        <v>1200</v>
      </c>
      <c r="E17" s="66">
        <v>1577</v>
      </c>
      <c r="F17" s="66">
        <v>843.43</v>
      </c>
      <c r="G17" s="12">
        <v>0</v>
      </c>
      <c r="H17" s="82">
        <f t="shared" si="1"/>
        <v>843.43</v>
      </c>
      <c r="I17" s="63"/>
      <c r="J17" s="73" t="s">
        <v>29</v>
      </c>
    </row>
    <row r="18" spans="1:13" s="54" customFormat="1" ht="72.599999999999994" customHeight="1" x14ac:dyDescent="0.25">
      <c r="A18" s="66">
        <v>14</v>
      </c>
      <c r="B18" s="108" t="s">
        <v>42</v>
      </c>
      <c r="C18" s="40" t="s">
        <v>43</v>
      </c>
      <c r="D18" s="66">
        <v>800</v>
      </c>
      <c r="E18" s="92">
        <v>3710</v>
      </c>
      <c r="F18" s="12">
        <v>359</v>
      </c>
      <c r="G18" s="66">
        <v>160</v>
      </c>
      <c r="H18" s="82">
        <f t="shared" si="1"/>
        <v>519</v>
      </c>
      <c r="I18" s="63"/>
      <c r="J18" s="73" t="s">
        <v>29</v>
      </c>
    </row>
    <row r="19" spans="1:13" s="54" customFormat="1" ht="52.2" customHeight="1" x14ac:dyDescent="0.25">
      <c r="A19" s="66">
        <v>15</v>
      </c>
      <c r="B19" s="110"/>
      <c r="C19" s="40" t="s">
        <v>44</v>
      </c>
      <c r="D19" s="66">
        <v>1436</v>
      </c>
      <c r="E19" s="93"/>
      <c r="F19" s="12">
        <v>464.29</v>
      </c>
      <c r="G19" s="66">
        <v>79.39</v>
      </c>
      <c r="H19" s="82">
        <f t="shared" ref="H19:H53" si="2">F19+G19</f>
        <v>543.68000000000006</v>
      </c>
      <c r="I19" s="63"/>
      <c r="J19" s="73" t="s">
        <v>29</v>
      </c>
    </row>
    <row r="20" spans="1:13" s="54" customFormat="1" ht="0.6" customHeight="1" x14ac:dyDescent="0.25">
      <c r="A20" s="66">
        <v>16</v>
      </c>
      <c r="B20" s="73" t="s">
        <v>45</v>
      </c>
      <c r="C20" s="40" t="s">
        <v>46</v>
      </c>
      <c r="D20" s="66">
        <v>500</v>
      </c>
      <c r="E20" s="66"/>
      <c r="F20" s="66">
        <v>500</v>
      </c>
      <c r="G20" s="66">
        <v>0</v>
      </c>
      <c r="H20" s="82">
        <f t="shared" si="2"/>
        <v>500</v>
      </c>
      <c r="I20" s="63"/>
      <c r="J20" s="73" t="s">
        <v>29</v>
      </c>
    </row>
    <row r="21" spans="1:13" s="54" customFormat="1" ht="76.8" customHeight="1" x14ac:dyDescent="0.25">
      <c r="A21" s="66">
        <v>17</v>
      </c>
      <c r="B21" s="96" t="s">
        <v>47</v>
      </c>
      <c r="C21" s="40" t="s">
        <v>48</v>
      </c>
      <c r="D21" s="66">
        <v>2000</v>
      </c>
      <c r="E21" s="66">
        <v>1115</v>
      </c>
      <c r="F21" s="66">
        <v>782.3</v>
      </c>
      <c r="G21" s="66">
        <v>0</v>
      </c>
      <c r="H21" s="82">
        <f t="shared" si="2"/>
        <v>782.3</v>
      </c>
      <c r="I21" s="63"/>
      <c r="J21" s="73" t="s">
        <v>49</v>
      </c>
      <c r="M21" s="75"/>
    </row>
    <row r="22" spans="1:13" s="54" customFormat="1" ht="56.4" customHeight="1" x14ac:dyDescent="0.25">
      <c r="A22" s="66">
        <v>18</v>
      </c>
      <c r="B22" s="97"/>
      <c r="C22" s="40" t="s">
        <v>50</v>
      </c>
      <c r="D22" s="66">
        <v>481.78</v>
      </c>
      <c r="E22" s="66">
        <v>631</v>
      </c>
      <c r="F22" s="66">
        <v>351.22</v>
      </c>
      <c r="G22" s="66">
        <v>45</v>
      </c>
      <c r="H22" s="82">
        <f t="shared" si="2"/>
        <v>396.22</v>
      </c>
      <c r="I22" s="63"/>
      <c r="J22" s="73" t="s">
        <v>51</v>
      </c>
    </row>
    <row r="23" spans="1:13" s="54" customFormat="1" ht="34.950000000000003" customHeight="1" x14ac:dyDescent="0.25">
      <c r="A23" s="66">
        <v>19</v>
      </c>
      <c r="B23" s="98"/>
      <c r="C23" s="40" t="s">
        <v>52</v>
      </c>
      <c r="D23" s="84">
        <v>552</v>
      </c>
      <c r="E23" s="84">
        <v>679</v>
      </c>
      <c r="F23" s="84">
        <v>298.3</v>
      </c>
      <c r="G23" s="66">
        <v>0</v>
      </c>
      <c r="H23" s="82">
        <f t="shared" si="2"/>
        <v>298.3</v>
      </c>
      <c r="I23" s="63"/>
      <c r="J23" s="73" t="s">
        <v>53</v>
      </c>
    </row>
    <row r="24" spans="1:13" s="54" customFormat="1" ht="30" customHeight="1" x14ac:dyDescent="0.25">
      <c r="A24" s="66">
        <v>20</v>
      </c>
      <c r="B24" s="108" t="s">
        <v>54</v>
      </c>
      <c r="C24" s="40" t="s">
        <v>55</v>
      </c>
      <c r="D24" s="66">
        <v>1468</v>
      </c>
      <c r="E24" s="66">
        <v>699</v>
      </c>
      <c r="F24" s="66">
        <v>559.55999999999995</v>
      </c>
      <c r="G24" s="66">
        <v>0</v>
      </c>
      <c r="H24" s="82">
        <f t="shared" si="2"/>
        <v>559.55999999999995</v>
      </c>
      <c r="I24" s="63"/>
      <c r="J24" s="73" t="s">
        <v>56</v>
      </c>
    </row>
    <row r="25" spans="1:13" s="54" customFormat="1" ht="28.2" customHeight="1" x14ac:dyDescent="0.25">
      <c r="A25" s="66">
        <v>21</v>
      </c>
      <c r="B25" s="110"/>
      <c r="C25" s="40" t="s">
        <v>57</v>
      </c>
      <c r="D25" s="66">
        <v>800</v>
      </c>
      <c r="E25" s="66">
        <v>2326.1</v>
      </c>
      <c r="F25" s="66">
        <v>990.49</v>
      </c>
      <c r="G25" s="66">
        <v>0</v>
      </c>
      <c r="H25" s="82">
        <f t="shared" si="2"/>
        <v>990.49</v>
      </c>
      <c r="I25" s="63"/>
      <c r="J25" s="73" t="s">
        <v>58</v>
      </c>
      <c r="K25" s="76"/>
    </row>
    <row r="26" spans="1:13" s="54" customFormat="1" ht="28.2" customHeight="1" x14ac:dyDescent="0.25">
      <c r="A26" s="66"/>
      <c r="B26" s="92" t="s">
        <v>59</v>
      </c>
      <c r="C26" s="40" t="s">
        <v>60</v>
      </c>
      <c r="D26" s="66">
        <v>379.86</v>
      </c>
      <c r="E26" s="66">
        <v>625</v>
      </c>
      <c r="F26" s="66">
        <v>379.86</v>
      </c>
      <c r="G26" s="66">
        <v>0</v>
      </c>
      <c r="H26" s="82">
        <f t="shared" si="2"/>
        <v>379.86</v>
      </c>
      <c r="I26" s="63"/>
      <c r="J26" s="73" t="s">
        <v>61</v>
      </c>
      <c r="K26" s="76"/>
    </row>
    <row r="27" spans="1:13" s="54" customFormat="1" ht="61.8" customHeight="1" x14ac:dyDescent="0.25">
      <c r="A27" s="66">
        <v>22</v>
      </c>
      <c r="B27" s="100"/>
      <c r="C27" s="40" t="s">
        <v>62</v>
      </c>
      <c r="D27" s="66">
        <v>4363</v>
      </c>
      <c r="E27" s="92">
        <v>5557</v>
      </c>
      <c r="F27" s="66">
        <v>3491.7</v>
      </c>
      <c r="G27" s="66">
        <v>100</v>
      </c>
      <c r="H27" s="82">
        <f t="shared" si="2"/>
        <v>3591.7</v>
      </c>
      <c r="I27" s="63"/>
      <c r="J27" s="73" t="s">
        <v>63</v>
      </c>
    </row>
    <row r="28" spans="1:13" s="54" customFormat="1" ht="29.4" customHeight="1" x14ac:dyDescent="0.25">
      <c r="A28" s="66"/>
      <c r="B28" s="100"/>
      <c r="C28" s="40" t="s">
        <v>64</v>
      </c>
      <c r="D28" s="66">
        <v>566.76</v>
      </c>
      <c r="E28" s="93"/>
      <c r="F28" s="66">
        <v>566.76</v>
      </c>
      <c r="G28" s="66">
        <v>0</v>
      </c>
      <c r="H28" s="82">
        <f t="shared" si="2"/>
        <v>566.76</v>
      </c>
      <c r="I28" s="63"/>
      <c r="J28" s="73" t="s">
        <v>65</v>
      </c>
    </row>
    <row r="29" spans="1:13" s="54" customFormat="1" ht="0.6" customHeight="1" x14ac:dyDescent="0.25">
      <c r="A29" s="66">
        <v>23</v>
      </c>
      <c r="B29" s="93"/>
      <c r="C29" s="40" t="s">
        <v>66</v>
      </c>
      <c r="D29" s="12">
        <v>5780</v>
      </c>
      <c r="E29" s="12">
        <v>9800</v>
      </c>
      <c r="F29" s="66">
        <v>651.70000000000005</v>
      </c>
      <c r="G29" s="66">
        <v>0</v>
      </c>
      <c r="H29" s="82">
        <f t="shared" si="2"/>
        <v>651.70000000000005</v>
      </c>
      <c r="I29" s="63"/>
      <c r="J29" s="73" t="s">
        <v>67</v>
      </c>
    </row>
    <row r="30" spans="1:13" s="54" customFormat="1" ht="34.950000000000003" customHeight="1" x14ac:dyDescent="0.25">
      <c r="A30" s="66">
        <v>24</v>
      </c>
      <c r="B30" s="73" t="s">
        <v>68</v>
      </c>
      <c r="C30" s="40" t="s">
        <v>69</v>
      </c>
      <c r="D30" s="84">
        <v>1300</v>
      </c>
      <c r="E30" s="84">
        <v>1292</v>
      </c>
      <c r="F30" s="84">
        <v>847.72</v>
      </c>
      <c r="G30" s="66">
        <v>0</v>
      </c>
      <c r="H30" s="82">
        <f t="shared" si="2"/>
        <v>847.72</v>
      </c>
      <c r="I30" s="63"/>
      <c r="J30" s="73" t="s">
        <v>29</v>
      </c>
    </row>
    <row r="31" spans="1:13" s="54" customFormat="1" ht="30.6" customHeight="1" x14ac:dyDescent="0.25">
      <c r="A31" s="66">
        <v>25</v>
      </c>
      <c r="B31" s="92" t="s">
        <v>70</v>
      </c>
      <c r="C31" s="40" t="s">
        <v>71</v>
      </c>
      <c r="D31" s="66">
        <v>2610</v>
      </c>
      <c r="E31" s="66">
        <v>4908</v>
      </c>
      <c r="F31" s="66">
        <v>1957.48</v>
      </c>
      <c r="G31" s="66">
        <v>405</v>
      </c>
      <c r="H31" s="82">
        <f t="shared" si="2"/>
        <v>2362.48</v>
      </c>
      <c r="I31" s="63"/>
      <c r="J31" s="40" t="s">
        <v>72</v>
      </c>
    </row>
    <row r="32" spans="1:13" s="54" customFormat="1" ht="34.950000000000003" customHeight="1" x14ac:dyDescent="0.25">
      <c r="A32" s="66">
        <v>26</v>
      </c>
      <c r="B32" s="100"/>
      <c r="C32" s="40" t="s">
        <v>73</v>
      </c>
      <c r="D32" s="92">
        <v>18738.53</v>
      </c>
      <c r="E32" s="66">
        <v>33426</v>
      </c>
      <c r="F32" s="84">
        <v>4077.5</v>
      </c>
      <c r="G32" s="66">
        <v>0</v>
      </c>
      <c r="H32" s="82">
        <f t="shared" si="2"/>
        <v>4077.5</v>
      </c>
      <c r="I32" s="63"/>
      <c r="J32" s="73" t="s">
        <v>74</v>
      </c>
    </row>
    <row r="33" spans="1:11" s="54" customFormat="1" ht="34.950000000000003" customHeight="1" x14ac:dyDescent="0.25">
      <c r="A33" s="66">
        <v>27</v>
      </c>
      <c r="B33" s="100"/>
      <c r="C33" s="40" t="s">
        <v>75</v>
      </c>
      <c r="D33" s="100"/>
      <c r="E33" s="66">
        <v>20154</v>
      </c>
      <c r="F33" s="84">
        <v>1217.1199999999999</v>
      </c>
      <c r="G33" s="66"/>
      <c r="H33" s="82">
        <f t="shared" si="2"/>
        <v>1217.1199999999999</v>
      </c>
      <c r="I33" s="63"/>
      <c r="J33" s="73" t="s">
        <v>76</v>
      </c>
    </row>
    <row r="34" spans="1:11" s="54" customFormat="1" ht="86.4" customHeight="1" x14ac:dyDescent="0.25">
      <c r="A34" s="66"/>
      <c r="B34" s="93"/>
      <c r="C34" s="40" t="s">
        <v>77</v>
      </c>
      <c r="D34" s="93"/>
      <c r="E34" s="64"/>
      <c r="F34" s="84">
        <v>4000</v>
      </c>
      <c r="G34" s="84">
        <v>4700</v>
      </c>
      <c r="H34" s="82">
        <f t="shared" si="2"/>
        <v>8700</v>
      </c>
      <c r="I34" s="63"/>
      <c r="J34" s="73"/>
    </row>
    <row r="35" spans="1:11" s="54" customFormat="1" ht="36" hidden="1" customHeight="1" x14ac:dyDescent="0.25">
      <c r="A35" s="66">
        <v>28</v>
      </c>
      <c r="B35" s="92" t="s">
        <v>78</v>
      </c>
      <c r="C35" s="40" t="s">
        <v>79</v>
      </c>
      <c r="D35" s="66">
        <v>386.79</v>
      </c>
      <c r="E35" s="66"/>
      <c r="F35" s="66">
        <v>382.54</v>
      </c>
      <c r="G35" s="66">
        <v>0</v>
      </c>
      <c r="H35" s="82">
        <f t="shared" si="2"/>
        <v>382.54</v>
      </c>
      <c r="I35" s="63"/>
      <c r="J35" s="73" t="s">
        <v>80</v>
      </c>
    </row>
    <row r="36" spans="1:11" s="54" customFormat="1" ht="46.8" hidden="1" customHeight="1" x14ac:dyDescent="0.25">
      <c r="A36" s="66">
        <v>29</v>
      </c>
      <c r="B36" s="100"/>
      <c r="C36" s="40" t="s">
        <v>81</v>
      </c>
      <c r="D36" s="86">
        <v>188.61</v>
      </c>
      <c r="E36" s="86"/>
      <c r="F36" s="66">
        <v>178.95</v>
      </c>
      <c r="G36" s="66">
        <v>0</v>
      </c>
      <c r="H36" s="82">
        <f t="shared" si="2"/>
        <v>178.95</v>
      </c>
      <c r="I36" s="63"/>
      <c r="J36" s="73" t="s">
        <v>80</v>
      </c>
    </row>
    <row r="37" spans="1:11" s="54" customFormat="1" ht="34.950000000000003" customHeight="1" x14ac:dyDescent="0.25">
      <c r="A37" s="66">
        <v>30</v>
      </c>
      <c r="B37" s="100"/>
      <c r="C37" s="40" t="s">
        <v>82</v>
      </c>
      <c r="D37" s="66">
        <v>13255</v>
      </c>
      <c r="E37" s="66">
        <v>57149</v>
      </c>
      <c r="F37" s="66">
        <v>22694.47</v>
      </c>
      <c r="G37" s="66">
        <v>0</v>
      </c>
      <c r="H37" s="82">
        <f t="shared" si="2"/>
        <v>22694.47</v>
      </c>
      <c r="I37" s="63"/>
      <c r="J37" s="73" t="s">
        <v>83</v>
      </c>
    </row>
    <row r="38" spans="1:11" s="54" customFormat="1" ht="52.8" customHeight="1" x14ac:dyDescent="0.25">
      <c r="A38" s="66"/>
      <c r="B38" s="93"/>
      <c r="C38" s="40" t="s">
        <v>84</v>
      </c>
      <c r="D38" s="66"/>
      <c r="E38" s="66"/>
      <c r="F38" s="82">
        <v>6184.6</v>
      </c>
      <c r="G38" s="66">
        <v>0</v>
      </c>
      <c r="H38" s="82">
        <f t="shared" si="2"/>
        <v>6184.6</v>
      </c>
      <c r="I38" s="63"/>
      <c r="J38" s="73" t="s">
        <v>85</v>
      </c>
    </row>
    <row r="39" spans="1:11" s="54" customFormat="1" ht="34.950000000000003" customHeight="1" x14ac:dyDescent="0.25">
      <c r="A39" s="12">
        <v>31</v>
      </c>
      <c r="B39" s="96" t="s">
        <v>86</v>
      </c>
      <c r="C39" s="40" t="s">
        <v>87</v>
      </c>
      <c r="D39" s="12">
        <v>160</v>
      </c>
      <c r="E39" s="12">
        <v>198</v>
      </c>
      <c r="F39" s="12">
        <v>45.15</v>
      </c>
      <c r="G39" s="12">
        <v>0</v>
      </c>
      <c r="H39" s="82">
        <f t="shared" si="2"/>
        <v>45.15</v>
      </c>
      <c r="I39" s="47"/>
      <c r="J39" s="40" t="s">
        <v>88</v>
      </c>
      <c r="K39" s="57"/>
    </row>
    <row r="40" spans="1:11" s="54" customFormat="1" ht="34.799999999999997" customHeight="1" x14ac:dyDescent="0.25">
      <c r="A40" s="12">
        <v>32</v>
      </c>
      <c r="B40" s="97"/>
      <c r="C40" s="40" t="s">
        <v>89</v>
      </c>
      <c r="D40" s="12">
        <v>10140</v>
      </c>
      <c r="E40" s="12">
        <v>12839.3</v>
      </c>
      <c r="F40" s="12">
        <v>9167</v>
      </c>
      <c r="G40" s="12">
        <v>0</v>
      </c>
      <c r="H40" s="82">
        <f t="shared" si="2"/>
        <v>9167</v>
      </c>
      <c r="I40" s="47"/>
      <c r="J40" s="40" t="s">
        <v>90</v>
      </c>
      <c r="K40" s="54">
        <v>1947</v>
      </c>
    </row>
    <row r="41" spans="1:11" s="2" customFormat="1" ht="54" customHeight="1" x14ac:dyDescent="0.25">
      <c r="A41" s="12">
        <v>33</v>
      </c>
      <c r="B41" s="98"/>
      <c r="C41" s="40" t="s">
        <v>91</v>
      </c>
      <c r="D41" s="12">
        <v>2480</v>
      </c>
      <c r="E41" s="12">
        <v>3254</v>
      </c>
      <c r="F41" s="12">
        <v>606.86</v>
      </c>
      <c r="G41" s="12">
        <v>0</v>
      </c>
      <c r="H41" s="82">
        <f t="shared" si="2"/>
        <v>606.86</v>
      </c>
      <c r="I41" s="47"/>
      <c r="J41" s="40" t="s">
        <v>29</v>
      </c>
    </row>
    <row r="42" spans="1:11" s="54" customFormat="1" ht="34.950000000000003" customHeight="1" x14ac:dyDescent="0.25">
      <c r="A42" s="12">
        <v>34</v>
      </c>
      <c r="B42" s="40" t="s">
        <v>92</v>
      </c>
      <c r="C42" s="40" t="s">
        <v>93</v>
      </c>
      <c r="D42" s="12">
        <v>1500</v>
      </c>
      <c r="E42" s="12">
        <v>6125.35</v>
      </c>
      <c r="F42" s="12">
        <v>2037.1</v>
      </c>
      <c r="G42" s="12">
        <v>0</v>
      </c>
      <c r="H42" s="82">
        <f t="shared" si="2"/>
        <v>2037.1</v>
      </c>
      <c r="I42" s="47"/>
      <c r="J42" s="40" t="s">
        <v>94</v>
      </c>
    </row>
    <row r="43" spans="1:11" s="54" customFormat="1" ht="169.2" customHeight="1" x14ac:dyDescent="0.25">
      <c r="A43" s="12">
        <v>35</v>
      </c>
      <c r="B43" s="40" t="s">
        <v>95</v>
      </c>
      <c r="C43" s="40" t="s">
        <v>96</v>
      </c>
      <c r="D43" s="12">
        <v>1477</v>
      </c>
      <c r="E43" s="12">
        <v>1477</v>
      </c>
      <c r="F43" s="12">
        <v>1370.87</v>
      </c>
      <c r="G43" s="12">
        <v>8.5</v>
      </c>
      <c r="H43" s="87">
        <f t="shared" si="2"/>
        <v>1379.37</v>
      </c>
      <c r="I43" s="47"/>
      <c r="J43" s="40" t="s">
        <v>97</v>
      </c>
    </row>
    <row r="44" spans="1:11" s="54" customFormat="1" ht="34.950000000000003" customHeight="1" x14ac:dyDescent="0.25">
      <c r="A44" s="12">
        <v>36</v>
      </c>
      <c r="B44" s="96" t="s">
        <v>98</v>
      </c>
      <c r="C44" s="40" t="s">
        <v>99</v>
      </c>
      <c r="D44" s="101">
        <v>4000</v>
      </c>
      <c r="E44" s="12"/>
      <c r="F44" s="12">
        <v>59.15</v>
      </c>
      <c r="G44" s="12">
        <v>0</v>
      </c>
      <c r="H44" s="82">
        <f t="shared" si="2"/>
        <v>59.15</v>
      </c>
      <c r="I44" s="47"/>
      <c r="J44" s="40" t="s">
        <v>100</v>
      </c>
    </row>
    <row r="45" spans="1:11" s="54" customFormat="1" ht="34.950000000000003" customHeight="1" x14ac:dyDescent="0.25">
      <c r="A45" s="12"/>
      <c r="B45" s="97"/>
      <c r="C45" s="40" t="s">
        <v>101</v>
      </c>
      <c r="D45" s="102"/>
      <c r="E45" s="12">
        <v>4998</v>
      </c>
      <c r="F45" s="12">
        <v>1427.66</v>
      </c>
      <c r="G45" s="12"/>
      <c r="H45" s="82"/>
      <c r="I45" s="47"/>
      <c r="J45" s="40"/>
    </row>
    <row r="46" spans="1:11" s="54" customFormat="1" ht="34.950000000000003" customHeight="1" x14ac:dyDescent="0.25">
      <c r="A46" s="12">
        <v>37</v>
      </c>
      <c r="B46" s="98"/>
      <c r="C46" s="40" t="s">
        <v>102</v>
      </c>
      <c r="D46" s="12">
        <v>2800</v>
      </c>
      <c r="E46" s="12">
        <v>834</v>
      </c>
      <c r="F46" s="12">
        <v>13.54</v>
      </c>
      <c r="G46" s="12">
        <v>0</v>
      </c>
      <c r="H46" s="82">
        <f t="shared" si="2"/>
        <v>13.54</v>
      </c>
      <c r="I46" s="47"/>
      <c r="J46" s="40" t="s">
        <v>103</v>
      </c>
    </row>
    <row r="47" spans="1:11" s="54" customFormat="1" ht="44.4" customHeight="1" x14ac:dyDescent="0.25">
      <c r="A47" s="12">
        <v>38</v>
      </c>
      <c r="B47" s="96" t="s">
        <v>104</v>
      </c>
      <c r="C47" s="40" t="s">
        <v>105</v>
      </c>
      <c r="D47" s="12">
        <v>6147</v>
      </c>
      <c r="E47" s="12">
        <v>18899</v>
      </c>
      <c r="F47" s="12">
        <v>3556</v>
      </c>
      <c r="G47" s="12">
        <v>0</v>
      </c>
      <c r="H47" s="82">
        <f t="shared" si="2"/>
        <v>3556</v>
      </c>
      <c r="I47" s="47"/>
      <c r="J47" s="40" t="s">
        <v>106</v>
      </c>
    </row>
    <row r="48" spans="1:11" s="54" customFormat="1" ht="34.950000000000003" customHeight="1" x14ac:dyDescent="0.25">
      <c r="A48" s="12">
        <v>39</v>
      </c>
      <c r="B48" s="98"/>
      <c r="C48" s="40" t="s">
        <v>107</v>
      </c>
      <c r="D48" s="12">
        <v>2000</v>
      </c>
      <c r="E48" s="12">
        <v>2548</v>
      </c>
      <c r="F48" s="12">
        <v>369</v>
      </c>
      <c r="G48" s="12">
        <v>0</v>
      </c>
      <c r="H48" s="82">
        <f t="shared" si="2"/>
        <v>369</v>
      </c>
      <c r="I48" s="47"/>
      <c r="J48" s="40" t="s">
        <v>108</v>
      </c>
    </row>
    <row r="49" spans="1:10" s="54" customFormat="1" ht="75" customHeight="1" x14ac:dyDescent="0.25">
      <c r="A49" s="12">
        <v>40</v>
      </c>
      <c r="B49" s="40" t="s">
        <v>109</v>
      </c>
      <c r="C49" s="40" t="s">
        <v>110</v>
      </c>
      <c r="D49" s="12">
        <v>5500</v>
      </c>
      <c r="E49" s="12">
        <v>10640</v>
      </c>
      <c r="F49" s="12">
        <v>1327.8</v>
      </c>
      <c r="G49" s="12">
        <v>322.25</v>
      </c>
      <c r="H49" s="82">
        <f t="shared" si="2"/>
        <v>1650.05</v>
      </c>
      <c r="I49" s="47"/>
      <c r="J49" s="40" t="s">
        <v>111</v>
      </c>
    </row>
    <row r="50" spans="1:10" s="54" customFormat="1" ht="34.950000000000003" customHeight="1" x14ac:dyDescent="0.25">
      <c r="A50" s="12">
        <v>41</v>
      </c>
      <c r="B50" s="99" t="s">
        <v>112</v>
      </c>
      <c r="C50" s="40" t="s">
        <v>113</v>
      </c>
      <c r="D50" s="12">
        <v>2612</v>
      </c>
      <c r="E50" s="12">
        <v>3447</v>
      </c>
      <c r="F50" s="12">
        <v>0</v>
      </c>
      <c r="G50" s="83">
        <v>303.69</v>
      </c>
      <c r="H50" s="82">
        <f t="shared" si="2"/>
        <v>303.69</v>
      </c>
      <c r="I50" s="47"/>
      <c r="J50" s="40"/>
    </row>
    <row r="51" spans="1:10" s="54" customFormat="1" ht="34.950000000000003" customHeight="1" x14ac:dyDescent="0.25">
      <c r="A51" s="12">
        <v>42</v>
      </c>
      <c r="B51" s="99"/>
      <c r="C51" s="40" t="s">
        <v>114</v>
      </c>
      <c r="D51" s="12">
        <v>1653</v>
      </c>
      <c r="E51" s="12">
        <v>77208</v>
      </c>
      <c r="F51" s="12">
        <v>1064.42</v>
      </c>
      <c r="G51" s="12">
        <v>0</v>
      </c>
      <c r="H51" s="82">
        <f t="shared" si="2"/>
        <v>1064.42</v>
      </c>
      <c r="I51" s="47"/>
      <c r="J51" s="40" t="s">
        <v>29</v>
      </c>
    </row>
    <row r="52" spans="1:10" s="54" customFormat="1" ht="48" customHeight="1" x14ac:dyDescent="0.25">
      <c r="A52" s="12">
        <v>45</v>
      </c>
      <c r="B52" s="85" t="s">
        <v>115</v>
      </c>
      <c r="C52" s="40" t="s">
        <v>116</v>
      </c>
      <c r="D52" s="88">
        <v>376.79</v>
      </c>
      <c r="E52" s="12"/>
      <c r="F52" s="12">
        <v>0</v>
      </c>
      <c r="G52" s="83">
        <v>376.79</v>
      </c>
      <c r="H52" s="82">
        <f t="shared" si="2"/>
        <v>376.79</v>
      </c>
      <c r="I52" s="47"/>
      <c r="J52" s="40"/>
    </row>
    <row r="53" spans="1:10" ht="34.950000000000003" customHeight="1" x14ac:dyDescent="0.25">
      <c r="A53" s="106" t="s">
        <v>117</v>
      </c>
      <c r="B53" s="106"/>
      <c r="C53" s="106"/>
      <c r="D53" s="89">
        <v>199857.8</v>
      </c>
      <c r="E53" s="89"/>
      <c r="F53" s="89">
        <f>SUM(F4:F52)</f>
        <v>188973.21</v>
      </c>
      <c r="G53" s="89">
        <f>SUM(G4:G52)</f>
        <v>11063.760000000002</v>
      </c>
      <c r="H53" s="90">
        <f t="shared" si="2"/>
        <v>200036.97</v>
      </c>
      <c r="I53" s="63"/>
      <c r="J53" s="91"/>
    </row>
    <row r="54" spans="1:10" ht="34.950000000000003" customHeight="1" x14ac:dyDescent="0.25">
      <c r="A54" s="107" t="s">
        <v>118</v>
      </c>
      <c r="B54" s="107"/>
      <c r="C54" s="107"/>
      <c r="D54" s="107"/>
      <c r="E54" s="107"/>
      <c r="F54" s="107"/>
      <c r="G54" s="107"/>
      <c r="H54" s="107"/>
      <c r="I54" s="107"/>
      <c r="J54" s="107"/>
    </row>
    <row r="55" spans="1:10" ht="34.950000000000003" customHeight="1" x14ac:dyDescent="0.25">
      <c r="A55" s="107" t="s">
        <v>119</v>
      </c>
      <c r="B55" s="107"/>
      <c r="C55" s="107"/>
      <c r="D55" s="107"/>
      <c r="E55" s="107"/>
      <c r="F55" s="107"/>
      <c r="G55" s="107"/>
      <c r="H55" s="107"/>
      <c r="I55" s="107"/>
      <c r="J55" s="107"/>
    </row>
    <row r="56" spans="1:10" ht="34.950000000000003" customHeight="1" x14ac:dyDescent="0.25">
      <c r="A56" s="67"/>
      <c r="B56" s="69"/>
      <c r="C56" s="69"/>
      <c r="D56" s="68"/>
      <c r="E56" s="68"/>
      <c r="F56" s="68"/>
      <c r="G56" s="68"/>
      <c r="H56" s="68"/>
      <c r="I56" s="68"/>
      <c r="J56" s="69"/>
    </row>
    <row r="57" spans="1:10" ht="34.950000000000003" customHeight="1" x14ac:dyDescent="0.25">
      <c r="A57" s="70"/>
      <c r="B57" s="72"/>
      <c r="C57" s="72"/>
      <c r="D57" s="71"/>
      <c r="E57" s="71"/>
      <c r="F57" s="71"/>
      <c r="G57" s="71"/>
      <c r="H57" s="71"/>
      <c r="I57" s="71"/>
      <c r="J57" s="72"/>
    </row>
    <row r="58" spans="1:10" ht="34.950000000000003" customHeight="1" x14ac:dyDescent="0.25">
      <c r="A58" s="70"/>
      <c r="B58" s="72"/>
      <c r="C58" s="72"/>
      <c r="D58" s="71"/>
      <c r="E58" s="71"/>
      <c r="F58" s="71"/>
      <c r="G58" s="71"/>
      <c r="H58" s="71"/>
      <c r="I58" s="71"/>
      <c r="J58" s="72"/>
    </row>
    <row r="59" spans="1:10" ht="34.950000000000003" customHeight="1" x14ac:dyDescent="0.25">
      <c r="A59" s="70"/>
      <c r="B59" s="72"/>
      <c r="C59" s="72"/>
      <c r="D59" s="71"/>
      <c r="E59" s="71"/>
      <c r="F59" s="71"/>
      <c r="G59" s="71"/>
      <c r="H59" s="71"/>
      <c r="I59" s="71"/>
      <c r="J59" s="72"/>
    </row>
    <row r="60" spans="1:10" ht="34.950000000000003" customHeight="1" x14ac:dyDescent="0.25">
      <c r="A60" s="70"/>
      <c r="B60" s="72"/>
      <c r="C60" s="72"/>
      <c r="D60" s="71"/>
      <c r="E60" s="71"/>
      <c r="F60" s="71"/>
      <c r="G60" s="71"/>
      <c r="H60" s="71"/>
      <c r="I60" s="71"/>
      <c r="J60" s="72"/>
    </row>
    <row r="61" spans="1:10" ht="34.950000000000003" customHeight="1" x14ac:dyDescent="0.25">
      <c r="A61" s="70"/>
      <c r="B61" s="72"/>
      <c r="C61" s="72"/>
      <c r="D61" s="71"/>
      <c r="E61" s="71"/>
      <c r="F61" s="71"/>
      <c r="G61" s="71"/>
      <c r="H61" s="71"/>
      <c r="I61" s="71"/>
      <c r="J61" s="72"/>
    </row>
    <row r="62" spans="1:10" ht="34.950000000000003" customHeight="1" x14ac:dyDescent="0.25">
      <c r="A62" s="70"/>
      <c r="B62" s="72"/>
      <c r="C62" s="72"/>
      <c r="D62" s="71"/>
      <c r="E62" s="71"/>
      <c r="F62" s="71"/>
      <c r="G62" s="71"/>
      <c r="H62" s="71"/>
      <c r="I62" s="71"/>
      <c r="J62" s="72"/>
    </row>
    <row r="63" spans="1:10" ht="34.950000000000003" customHeight="1" x14ac:dyDescent="0.25">
      <c r="A63" s="70"/>
      <c r="B63" s="72"/>
      <c r="C63" s="72"/>
      <c r="D63" s="71"/>
      <c r="E63" s="71"/>
      <c r="F63" s="71"/>
      <c r="G63" s="71"/>
      <c r="H63" s="71"/>
      <c r="I63" s="71"/>
      <c r="J63" s="72"/>
    </row>
    <row r="64" spans="1:10" ht="34.950000000000003" customHeight="1" x14ac:dyDescent="0.25">
      <c r="A64" s="70"/>
      <c r="B64" s="72"/>
      <c r="C64" s="72"/>
      <c r="D64" s="71"/>
      <c r="E64" s="71"/>
      <c r="F64" s="71"/>
      <c r="G64" s="71"/>
      <c r="H64" s="71"/>
      <c r="I64" s="71"/>
      <c r="J64" s="72"/>
    </row>
    <row r="65" spans="1:10" ht="34.950000000000003" customHeight="1" x14ac:dyDescent="0.25">
      <c r="A65" s="70"/>
      <c r="B65" s="72"/>
      <c r="C65" s="72"/>
      <c r="D65" s="71"/>
      <c r="E65" s="71"/>
      <c r="F65" s="71"/>
      <c r="G65" s="71"/>
      <c r="H65" s="71"/>
      <c r="I65" s="71"/>
      <c r="J65" s="72"/>
    </row>
    <row r="66" spans="1:10" ht="34.950000000000003" customHeight="1" x14ac:dyDescent="0.25">
      <c r="A66" s="70"/>
      <c r="B66" s="72"/>
      <c r="C66" s="72"/>
      <c r="D66" s="71"/>
      <c r="E66" s="71"/>
      <c r="F66" s="71"/>
      <c r="G66" s="71"/>
      <c r="H66" s="71"/>
      <c r="I66" s="71"/>
      <c r="J66" s="72"/>
    </row>
    <row r="67" spans="1:10" ht="34.950000000000003" customHeight="1" x14ac:dyDescent="0.25">
      <c r="A67" s="70"/>
      <c r="B67" s="72"/>
      <c r="C67" s="72"/>
      <c r="D67" s="71"/>
      <c r="E67" s="71"/>
      <c r="F67" s="71"/>
      <c r="G67" s="71"/>
      <c r="H67" s="71"/>
      <c r="I67" s="71"/>
      <c r="J67" s="72"/>
    </row>
    <row r="68" spans="1:10" ht="34.950000000000003" customHeight="1" x14ac:dyDescent="0.25">
      <c r="A68" s="70"/>
      <c r="B68" s="72"/>
      <c r="C68" s="72"/>
      <c r="D68" s="71"/>
      <c r="E68" s="71"/>
      <c r="F68" s="71"/>
      <c r="G68" s="71"/>
      <c r="H68" s="71"/>
      <c r="I68" s="71"/>
      <c r="J68" s="72"/>
    </row>
    <row r="69" spans="1:10" ht="34.950000000000003" customHeight="1" x14ac:dyDescent="0.25">
      <c r="A69" s="70"/>
      <c r="B69" s="72"/>
      <c r="C69" s="72"/>
      <c r="D69" s="71"/>
      <c r="E69" s="71"/>
      <c r="F69" s="71"/>
      <c r="G69" s="71"/>
      <c r="H69" s="71"/>
      <c r="I69" s="71"/>
      <c r="J69" s="72"/>
    </row>
    <row r="70" spans="1:10" ht="34.950000000000003" customHeight="1" x14ac:dyDescent="0.25">
      <c r="A70" s="70"/>
      <c r="B70" s="72"/>
      <c r="C70" s="72"/>
      <c r="D70" s="71"/>
      <c r="E70" s="71"/>
      <c r="F70" s="71"/>
      <c r="G70" s="71"/>
      <c r="H70" s="71"/>
      <c r="I70" s="71"/>
      <c r="J70" s="72"/>
    </row>
    <row r="71" spans="1:10" ht="34.950000000000003" customHeight="1" x14ac:dyDescent="0.25">
      <c r="A71" s="70"/>
      <c r="B71" s="72"/>
      <c r="C71" s="72"/>
      <c r="D71" s="71"/>
      <c r="E71" s="71"/>
      <c r="F71" s="71"/>
      <c r="G71" s="71"/>
      <c r="H71" s="71"/>
      <c r="I71" s="71"/>
      <c r="J71" s="72"/>
    </row>
    <row r="72" spans="1:10" ht="34.950000000000003" customHeight="1" x14ac:dyDescent="0.25">
      <c r="A72" s="77"/>
      <c r="B72" s="79"/>
      <c r="C72" s="79"/>
      <c r="D72" s="78"/>
      <c r="E72" s="78"/>
      <c r="F72" s="78"/>
      <c r="G72" s="78"/>
      <c r="H72" s="78"/>
      <c r="I72" s="78"/>
      <c r="J72" s="79"/>
    </row>
    <row r="73" spans="1:10" ht="34.950000000000003" customHeight="1" x14ac:dyDescent="0.25">
      <c r="B73" s="81"/>
      <c r="C73" s="81"/>
      <c r="D73" s="80"/>
      <c r="E73" s="80"/>
      <c r="F73" s="80"/>
      <c r="G73" s="80"/>
      <c r="H73" s="80"/>
      <c r="I73" s="80"/>
      <c r="J73" s="81"/>
    </row>
    <row r="74" spans="1:10" ht="34.950000000000003" customHeight="1" x14ac:dyDescent="0.25">
      <c r="B74" s="81"/>
      <c r="C74" s="81"/>
      <c r="D74" s="80"/>
      <c r="E74" s="80"/>
      <c r="F74" s="80"/>
      <c r="G74" s="80"/>
      <c r="H74" s="80"/>
      <c r="I74" s="80"/>
      <c r="J74" s="81"/>
    </row>
    <row r="75" spans="1:10" ht="34.950000000000003" customHeight="1" x14ac:dyDescent="0.25">
      <c r="B75" s="81"/>
      <c r="C75" s="81"/>
      <c r="D75" s="80"/>
      <c r="E75" s="80"/>
      <c r="F75" s="80"/>
      <c r="G75" s="80"/>
      <c r="H75" s="80"/>
      <c r="I75" s="80"/>
      <c r="J75" s="81"/>
    </row>
    <row r="76" spans="1:10" ht="34.950000000000003" customHeight="1" x14ac:dyDescent="0.25">
      <c r="B76" s="81"/>
      <c r="C76" s="81"/>
      <c r="D76" s="80"/>
      <c r="E76" s="80"/>
      <c r="F76" s="80"/>
      <c r="G76" s="80"/>
      <c r="H76" s="80"/>
      <c r="I76" s="80"/>
      <c r="J76" s="81"/>
    </row>
    <row r="77" spans="1:10" ht="34.950000000000003" customHeight="1" x14ac:dyDescent="0.25">
      <c r="B77" s="81"/>
      <c r="C77" s="81"/>
      <c r="D77" s="80"/>
      <c r="E77" s="80"/>
      <c r="F77" s="80"/>
      <c r="G77" s="80"/>
      <c r="H77" s="80"/>
      <c r="I77" s="80"/>
      <c r="J77" s="81"/>
    </row>
    <row r="78" spans="1:10" ht="34.950000000000003" customHeight="1" x14ac:dyDescent="0.25">
      <c r="B78" s="81"/>
      <c r="C78" s="81"/>
      <c r="D78" s="80"/>
      <c r="E78" s="80"/>
      <c r="F78" s="80"/>
      <c r="G78" s="80"/>
      <c r="H78" s="80"/>
      <c r="I78" s="80"/>
      <c r="J78" s="81"/>
    </row>
    <row r="79" spans="1:10" ht="34.950000000000003" customHeight="1" x14ac:dyDescent="0.25">
      <c r="B79" s="81"/>
      <c r="C79" s="81"/>
      <c r="D79" s="80"/>
      <c r="E79" s="80"/>
      <c r="F79" s="80"/>
      <c r="G79" s="80"/>
      <c r="H79" s="80"/>
      <c r="I79" s="80"/>
      <c r="J79" s="81"/>
    </row>
    <row r="80" spans="1:10" ht="34.950000000000003" customHeight="1" x14ac:dyDescent="0.25">
      <c r="B80" s="81"/>
      <c r="C80" s="81"/>
      <c r="D80" s="80"/>
      <c r="E80" s="80"/>
      <c r="F80" s="80"/>
      <c r="G80" s="80"/>
      <c r="H80" s="80"/>
      <c r="I80" s="80"/>
      <c r="J80" s="81"/>
    </row>
    <row r="81" spans="2:10" ht="34.950000000000003" customHeight="1" x14ac:dyDescent="0.25">
      <c r="B81" s="81"/>
      <c r="C81" s="81"/>
      <c r="D81" s="80"/>
      <c r="E81" s="80"/>
      <c r="F81" s="80"/>
      <c r="G81" s="80"/>
      <c r="H81" s="80"/>
      <c r="I81" s="80"/>
      <c r="J81" s="81"/>
    </row>
    <row r="82" spans="2:10" ht="34.950000000000003" customHeight="1" x14ac:dyDescent="0.25">
      <c r="B82" s="81"/>
      <c r="C82" s="81"/>
      <c r="D82" s="80"/>
      <c r="E82" s="80"/>
      <c r="F82" s="80"/>
      <c r="G82" s="80"/>
      <c r="H82" s="80"/>
      <c r="I82" s="80"/>
      <c r="J82" s="81"/>
    </row>
    <row r="83" spans="2:10" ht="34.950000000000003" customHeight="1" x14ac:dyDescent="0.25">
      <c r="B83" s="81"/>
      <c r="C83" s="81"/>
      <c r="D83" s="80"/>
      <c r="E83" s="80"/>
      <c r="F83" s="80"/>
      <c r="G83" s="80"/>
      <c r="H83" s="80"/>
      <c r="I83" s="80"/>
      <c r="J83" s="81"/>
    </row>
    <row r="84" spans="2:10" ht="34.950000000000003" customHeight="1" x14ac:dyDescent="0.25">
      <c r="B84" s="81"/>
      <c r="C84" s="81"/>
      <c r="D84" s="80"/>
      <c r="E84" s="80"/>
      <c r="F84" s="80"/>
      <c r="G84" s="80"/>
      <c r="H84" s="80"/>
      <c r="I84" s="80"/>
      <c r="J84" s="81"/>
    </row>
    <row r="85" spans="2:10" ht="34.950000000000003" customHeight="1" x14ac:dyDescent="0.25">
      <c r="B85" s="81"/>
      <c r="C85" s="81"/>
      <c r="D85" s="80"/>
      <c r="E85" s="80"/>
      <c r="F85" s="80"/>
      <c r="G85" s="80"/>
      <c r="H85" s="80"/>
      <c r="I85" s="80"/>
      <c r="J85" s="81"/>
    </row>
    <row r="86" spans="2:10" ht="34.950000000000003" customHeight="1" x14ac:dyDescent="0.25">
      <c r="B86" s="81"/>
      <c r="C86" s="81"/>
      <c r="D86" s="80"/>
      <c r="E86" s="80"/>
      <c r="F86" s="80"/>
      <c r="G86" s="80"/>
      <c r="H86" s="80"/>
      <c r="I86" s="80"/>
      <c r="J86" s="81"/>
    </row>
    <row r="87" spans="2:10" ht="34.950000000000003" customHeight="1" x14ac:dyDescent="0.25">
      <c r="B87" s="81"/>
      <c r="C87" s="81"/>
      <c r="D87" s="80"/>
      <c r="E87" s="80"/>
      <c r="F87" s="80"/>
      <c r="G87" s="80"/>
      <c r="H87" s="80"/>
      <c r="I87" s="80"/>
      <c r="J87" s="81"/>
    </row>
    <row r="88" spans="2:10" ht="34.950000000000003" customHeight="1" x14ac:dyDescent="0.25">
      <c r="B88" s="81"/>
      <c r="C88" s="81"/>
      <c r="D88" s="80"/>
      <c r="E88" s="80"/>
      <c r="F88" s="80"/>
      <c r="G88" s="80"/>
      <c r="H88" s="80"/>
      <c r="I88" s="80"/>
      <c r="J88" s="81"/>
    </row>
    <row r="89" spans="2:10" ht="34.950000000000003" customHeight="1" x14ac:dyDescent="0.25">
      <c r="B89" s="81"/>
      <c r="C89" s="81"/>
      <c r="D89" s="80"/>
      <c r="E89" s="80"/>
      <c r="F89" s="80"/>
      <c r="G89" s="80"/>
      <c r="H89" s="80"/>
      <c r="I89" s="80"/>
      <c r="J89" s="81"/>
    </row>
    <row r="90" spans="2:10" ht="34.950000000000003" customHeight="1" x14ac:dyDescent="0.25">
      <c r="B90" s="81"/>
      <c r="C90" s="81"/>
      <c r="D90" s="80"/>
      <c r="E90" s="80"/>
      <c r="F90" s="80"/>
      <c r="G90" s="80"/>
      <c r="H90" s="80"/>
      <c r="I90" s="80"/>
      <c r="J90" s="81"/>
    </row>
    <row r="91" spans="2:10" ht="34.950000000000003" customHeight="1" x14ac:dyDescent="0.25">
      <c r="B91" s="81"/>
      <c r="C91" s="81"/>
      <c r="D91" s="80"/>
      <c r="E91" s="80"/>
      <c r="F91" s="80"/>
      <c r="G91" s="80"/>
      <c r="H91" s="80"/>
      <c r="I91" s="80"/>
      <c r="J91" s="81"/>
    </row>
    <row r="92" spans="2:10" ht="34.950000000000003" customHeight="1" x14ac:dyDescent="0.25">
      <c r="B92" s="81"/>
      <c r="C92" s="81"/>
      <c r="D92" s="80"/>
      <c r="E92" s="80"/>
      <c r="F92" s="80"/>
      <c r="G92" s="80"/>
      <c r="H92" s="80"/>
      <c r="I92" s="80"/>
      <c r="J92" s="81"/>
    </row>
    <row r="93" spans="2:10" ht="34.950000000000003" customHeight="1" x14ac:dyDescent="0.25">
      <c r="B93" s="81"/>
      <c r="C93" s="81"/>
      <c r="D93" s="80"/>
      <c r="E93" s="80"/>
      <c r="F93" s="80"/>
      <c r="G93" s="80"/>
      <c r="H93" s="80"/>
      <c r="I93" s="80"/>
      <c r="J93" s="81"/>
    </row>
    <row r="94" spans="2:10" ht="34.950000000000003" customHeight="1" x14ac:dyDescent="0.25">
      <c r="B94" s="81"/>
      <c r="C94" s="81"/>
      <c r="D94" s="80"/>
      <c r="E94" s="80"/>
      <c r="F94" s="80"/>
      <c r="G94" s="80"/>
      <c r="H94" s="80"/>
      <c r="I94" s="80"/>
      <c r="J94" s="81"/>
    </row>
    <row r="95" spans="2:10" ht="34.950000000000003" customHeight="1" x14ac:dyDescent="0.25">
      <c r="B95" s="81"/>
      <c r="C95" s="81"/>
      <c r="D95" s="80"/>
      <c r="E95" s="80"/>
      <c r="F95" s="80"/>
      <c r="G95" s="80"/>
      <c r="H95" s="80"/>
      <c r="I95" s="80"/>
      <c r="J95" s="81"/>
    </row>
    <row r="96" spans="2:10" ht="34.950000000000003" customHeight="1" x14ac:dyDescent="0.25">
      <c r="B96" s="81"/>
      <c r="C96" s="81"/>
      <c r="D96" s="80"/>
      <c r="E96" s="80"/>
      <c r="F96" s="80"/>
      <c r="G96" s="80"/>
      <c r="H96" s="80"/>
      <c r="I96" s="80"/>
      <c r="J96" s="81"/>
    </row>
    <row r="97" spans="2:10" ht="34.950000000000003" customHeight="1" x14ac:dyDescent="0.25">
      <c r="B97" s="81"/>
      <c r="C97" s="81"/>
      <c r="D97" s="80"/>
      <c r="E97" s="80"/>
      <c r="F97" s="80"/>
      <c r="G97" s="80"/>
      <c r="H97" s="80"/>
      <c r="I97" s="80"/>
      <c r="J97" s="81"/>
    </row>
    <row r="98" spans="2:10" ht="34.950000000000003" customHeight="1" x14ac:dyDescent="0.25">
      <c r="B98" s="81"/>
      <c r="C98" s="81"/>
      <c r="D98" s="80"/>
      <c r="E98" s="80"/>
      <c r="F98" s="80"/>
      <c r="G98" s="80"/>
      <c r="H98" s="80"/>
      <c r="I98" s="80"/>
      <c r="J98" s="81"/>
    </row>
    <row r="99" spans="2:10" ht="34.950000000000003" customHeight="1" x14ac:dyDescent="0.25">
      <c r="B99" s="81"/>
      <c r="C99" s="81"/>
      <c r="D99" s="80"/>
      <c r="E99" s="80"/>
      <c r="F99" s="80"/>
      <c r="G99" s="80"/>
      <c r="H99" s="80"/>
      <c r="I99" s="80"/>
      <c r="J99" s="81"/>
    </row>
    <row r="100" spans="2:10" ht="34.950000000000003" customHeight="1" x14ac:dyDescent="0.25">
      <c r="B100" s="81"/>
      <c r="C100" s="81"/>
      <c r="D100" s="80"/>
      <c r="E100" s="80"/>
      <c r="F100" s="80"/>
      <c r="G100" s="80"/>
      <c r="H100" s="80"/>
      <c r="I100" s="80"/>
      <c r="J100" s="81"/>
    </row>
    <row r="101" spans="2:10" ht="34.950000000000003" customHeight="1" x14ac:dyDescent="0.25">
      <c r="B101" s="81"/>
      <c r="C101" s="81"/>
      <c r="D101" s="80"/>
      <c r="E101" s="80"/>
      <c r="F101" s="80"/>
      <c r="G101" s="80"/>
      <c r="H101" s="80"/>
      <c r="I101" s="80"/>
      <c r="J101" s="81"/>
    </row>
    <row r="102" spans="2:10" ht="34.950000000000003" customHeight="1" x14ac:dyDescent="0.25">
      <c r="B102" s="81"/>
      <c r="C102" s="81"/>
      <c r="D102" s="80"/>
      <c r="E102" s="80"/>
      <c r="F102" s="80"/>
      <c r="G102" s="80"/>
      <c r="H102" s="80"/>
      <c r="I102" s="80"/>
      <c r="J102" s="81"/>
    </row>
    <row r="103" spans="2:10" ht="34.950000000000003" customHeight="1" x14ac:dyDescent="0.25">
      <c r="B103" s="81"/>
      <c r="C103" s="81"/>
      <c r="D103" s="80"/>
      <c r="E103" s="80"/>
      <c r="F103" s="80"/>
      <c r="G103" s="80"/>
      <c r="H103" s="80"/>
      <c r="I103" s="80"/>
      <c r="J103" s="81"/>
    </row>
    <row r="104" spans="2:10" ht="34.950000000000003" customHeight="1" x14ac:dyDescent="0.25">
      <c r="B104" s="81"/>
      <c r="C104" s="81"/>
      <c r="D104" s="80"/>
      <c r="E104" s="80"/>
      <c r="F104" s="80"/>
      <c r="G104" s="80"/>
      <c r="H104" s="80"/>
      <c r="I104" s="80"/>
      <c r="J104" s="81"/>
    </row>
    <row r="105" spans="2:10" ht="34.950000000000003" customHeight="1" x14ac:dyDescent="0.25">
      <c r="B105" s="81"/>
      <c r="C105" s="81"/>
      <c r="D105" s="80"/>
      <c r="E105" s="80"/>
      <c r="F105" s="80"/>
      <c r="G105" s="80"/>
      <c r="H105" s="80"/>
      <c r="I105" s="80"/>
      <c r="J105" s="81"/>
    </row>
    <row r="106" spans="2:10" ht="34.950000000000003" customHeight="1" x14ac:dyDescent="0.25">
      <c r="B106" s="81"/>
      <c r="C106" s="81"/>
      <c r="D106" s="80"/>
      <c r="E106" s="80"/>
      <c r="F106" s="80"/>
      <c r="G106" s="80"/>
      <c r="H106" s="80"/>
      <c r="I106" s="80"/>
      <c r="J106" s="81"/>
    </row>
    <row r="107" spans="2:10" ht="34.950000000000003" customHeight="1" x14ac:dyDescent="0.25">
      <c r="B107" s="81"/>
      <c r="C107" s="81"/>
      <c r="D107" s="80"/>
      <c r="E107" s="80"/>
      <c r="F107" s="80"/>
      <c r="G107" s="80"/>
      <c r="H107" s="80"/>
      <c r="I107" s="80"/>
      <c r="J107" s="81"/>
    </row>
    <row r="108" spans="2:10" ht="34.950000000000003" customHeight="1" x14ac:dyDescent="0.25">
      <c r="B108" s="81"/>
      <c r="C108" s="81"/>
      <c r="D108" s="80"/>
      <c r="E108" s="80"/>
      <c r="F108" s="80"/>
      <c r="G108" s="80"/>
      <c r="H108" s="80"/>
      <c r="I108" s="80"/>
      <c r="J108" s="81"/>
    </row>
    <row r="109" spans="2:10" ht="34.950000000000003" customHeight="1" x14ac:dyDescent="0.25">
      <c r="B109" s="81"/>
      <c r="C109" s="81"/>
      <c r="D109" s="80"/>
      <c r="E109" s="80"/>
      <c r="F109" s="80"/>
      <c r="G109" s="80"/>
      <c r="H109" s="80"/>
      <c r="I109" s="80"/>
      <c r="J109" s="81"/>
    </row>
    <row r="110" spans="2:10" ht="34.950000000000003" customHeight="1" x14ac:dyDescent="0.25">
      <c r="B110" s="81"/>
      <c r="C110" s="81"/>
      <c r="D110" s="80"/>
      <c r="E110" s="80"/>
      <c r="F110" s="80"/>
      <c r="G110" s="80"/>
      <c r="H110" s="80"/>
      <c r="I110" s="80"/>
      <c r="J110" s="81"/>
    </row>
    <row r="111" spans="2:10" ht="34.950000000000003" customHeight="1" x14ac:dyDescent="0.25">
      <c r="B111" s="81"/>
      <c r="C111" s="81"/>
      <c r="D111" s="80"/>
      <c r="E111" s="80"/>
      <c r="F111" s="80"/>
      <c r="G111" s="80"/>
      <c r="H111" s="80"/>
      <c r="I111" s="80"/>
      <c r="J111" s="81"/>
    </row>
    <row r="112" spans="2:10" ht="34.950000000000003" customHeight="1" x14ac:dyDescent="0.25">
      <c r="B112" s="81"/>
      <c r="C112" s="81"/>
      <c r="D112" s="80"/>
      <c r="E112" s="80"/>
      <c r="F112" s="80"/>
      <c r="G112" s="80"/>
      <c r="H112" s="80"/>
      <c r="I112" s="80"/>
      <c r="J112" s="81"/>
    </row>
    <row r="113" spans="2:10" ht="34.950000000000003" customHeight="1" x14ac:dyDescent="0.25">
      <c r="B113" s="81"/>
      <c r="C113" s="81"/>
      <c r="D113" s="80"/>
      <c r="E113" s="80"/>
      <c r="F113" s="80"/>
      <c r="G113" s="80"/>
      <c r="H113" s="80"/>
      <c r="I113" s="80"/>
      <c r="J113" s="81"/>
    </row>
    <row r="114" spans="2:10" ht="34.950000000000003" customHeight="1" x14ac:dyDescent="0.25">
      <c r="B114" s="81"/>
      <c r="C114" s="81"/>
      <c r="D114" s="80"/>
      <c r="E114" s="80"/>
      <c r="F114" s="80"/>
      <c r="G114" s="80"/>
      <c r="H114" s="80"/>
      <c r="I114" s="80"/>
      <c r="J114" s="81"/>
    </row>
    <row r="115" spans="2:10" ht="34.950000000000003" customHeight="1" x14ac:dyDescent="0.25">
      <c r="B115" s="81"/>
      <c r="C115" s="81"/>
      <c r="D115" s="80"/>
      <c r="E115" s="80"/>
      <c r="F115" s="80"/>
      <c r="G115" s="80"/>
      <c r="H115" s="80"/>
      <c r="I115" s="80"/>
      <c r="J115" s="81"/>
    </row>
    <row r="116" spans="2:10" ht="34.950000000000003" customHeight="1" x14ac:dyDescent="0.25">
      <c r="B116" s="81"/>
      <c r="C116" s="81"/>
      <c r="D116" s="80"/>
      <c r="E116" s="80"/>
      <c r="F116" s="80"/>
      <c r="G116" s="80"/>
      <c r="H116" s="80"/>
      <c r="I116" s="80"/>
      <c r="J116" s="81"/>
    </row>
    <row r="117" spans="2:10" ht="34.950000000000003" customHeight="1" x14ac:dyDescent="0.25">
      <c r="B117" s="81"/>
      <c r="C117" s="81"/>
      <c r="D117" s="80"/>
      <c r="E117" s="80"/>
      <c r="F117" s="80"/>
      <c r="G117" s="80"/>
      <c r="H117" s="80"/>
      <c r="I117" s="80"/>
      <c r="J117" s="81"/>
    </row>
    <row r="118" spans="2:10" ht="34.950000000000003" customHeight="1" x14ac:dyDescent="0.25">
      <c r="B118" s="81"/>
      <c r="C118" s="81"/>
      <c r="D118" s="80"/>
      <c r="E118" s="80"/>
      <c r="F118" s="80"/>
      <c r="G118" s="80"/>
      <c r="H118" s="80"/>
      <c r="I118" s="80"/>
      <c r="J118" s="81"/>
    </row>
    <row r="119" spans="2:10" ht="34.950000000000003" customHeight="1" x14ac:dyDescent="0.25">
      <c r="B119" s="81"/>
      <c r="C119" s="81"/>
      <c r="D119" s="80"/>
      <c r="E119" s="80"/>
      <c r="F119" s="80"/>
      <c r="G119" s="80"/>
      <c r="H119" s="80"/>
      <c r="I119" s="80"/>
      <c r="J119" s="81"/>
    </row>
    <row r="120" spans="2:10" ht="34.950000000000003" customHeight="1" x14ac:dyDescent="0.25">
      <c r="B120" s="81"/>
      <c r="C120" s="81"/>
      <c r="D120" s="80"/>
      <c r="E120" s="80"/>
      <c r="F120" s="80"/>
      <c r="G120" s="80"/>
      <c r="H120" s="80"/>
      <c r="I120" s="80"/>
      <c r="J120" s="81"/>
    </row>
    <row r="121" spans="2:10" ht="34.950000000000003" customHeight="1" x14ac:dyDescent="0.25">
      <c r="B121" s="81"/>
      <c r="C121" s="81"/>
      <c r="D121" s="80"/>
      <c r="E121" s="80"/>
      <c r="F121" s="80"/>
      <c r="G121" s="80"/>
      <c r="H121" s="80"/>
      <c r="I121" s="80"/>
      <c r="J121" s="81"/>
    </row>
    <row r="122" spans="2:10" ht="34.950000000000003" customHeight="1" x14ac:dyDescent="0.25">
      <c r="B122" s="81"/>
      <c r="C122" s="81"/>
      <c r="D122" s="80"/>
      <c r="E122" s="80"/>
      <c r="F122" s="80"/>
      <c r="G122" s="80"/>
      <c r="H122" s="80"/>
      <c r="I122" s="80"/>
      <c r="J122" s="81"/>
    </row>
    <row r="123" spans="2:10" ht="34.950000000000003" customHeight="1" x14ac:dyDescent="0.25">
      <c r="B123" s="81"/>
      <c r="C123" s="81"/>
      <c r="D123" s="80"/>
      <c r="E123" s="80"/>
      <c r="F123" s="80"/>
      <c r="G123" s="80"/>
      <c r="H123" s="80"/>
      <c r="I123" s="80"/>
      <c r="J123" s="81"/>
    </row>
    <row r="124" spans="2:10" ht="34.950000000000003" customHeight="1" x14ac:dyDescent="0.25">
      <c r="B124" s="81"/>
      <c r="C124" s="81"/>
      <c r="D124" s="80"/>
      <c r="E124" s="80"/>
      <c r="F124" s="80"/>
      <c r="G124" s="80"/>
      <c r="H124" s="80"/>
      <c r="I124" s="80"/>
      <c r="J124" s="81"/>
    </row>
    <row r="125" spans="2:10" ht="34.950000000000003" customHeight="1" x14ac:dyDescent="0.25">
      <c r="B125" s="81"/>
      <c r="C125" s="81"/>
      <c r="D125" s="80"/>
      <c r="E125" s="80"/>
      <c r="F125" s="80"/>
      <c r="G125" s="80"/>
      <c r="H125" s="80"/>
      <c r="I125" s="80"/>
      <c r="J125" s="81"/>
    </row>
    <row r="126" spans="2:10" ht="34.950000000000003" customHeight="1" x14ac:dyDescent="0.25">
      <c r="B126" s="81"/>
      <c r="C126" s="81"/>
      <c r="D126" s="80"/>
      <c r="E126" s="80"/>
      <c r="F126" s="80"/>
      <c r="G126" s="80"/>
      <c r="H126" s="80"/>
      <c r="I126" s="80"/>
      <c r="J126" s="81"/>
    </row>
    <row r="127" spans="2:10" ht="34.950000000000003" customHeight="1" x14ac:dyDescent="0.25">
      <c r="B127" s="81"/>
      <c r="C127" s="81"/>
      <c r="D127" s="80"/>
      <c r="E127" s="80"/>
      <c r="F127" s="80"/>
      <c r="G127" s="80"/>
      <c r="H127" s="80"/>
      <c r="I127" s="80"/>
      <c r="J127" s="81"/>
    </row>
    <row r="128" spans="2:10" ht="34.950000000000003" customHeight="1" x14ac:dyDescent="0.25">
      <c r="B128" s="81"/>
      <c r="C128" s="81"/>
      <c r="D128" s="80"/>
      <c r="E128" s="80"/>
      <c r="F128" s="80"/>
      <c r="G128" s="80"/>
      <c r="H128" s="80"/>
      <c r="I128" s="80"/>
      <c r="J128" s="81"/>
    </row>
    <row r="129" spans="2:10" ht="34.950000000000003" customHeight="1" x14ac:dyDescent="0.25">
      <c r="B129" s="81"/>
      <c r="C129" s="81"/>
      <c r="D129" s="80"/>
      <c r="E129" s="80"/>
      <c r="F129" s="80"/>
      <c r="G129" s="80"/>
      <c r="H129" s="80"/>
      <c r="I129" s="80"/>
      <c r="J129" s="81"/>
    </row>
    <row r="130" spans="2:10" ht="34.950000000000003" customHeight="1" x14ac:dyDescent="0.25">
      <c r="B130" s="81"/>
      <c r="C130" s="81"/>
      <c r="D130" s="80"/>
      <c r="E130" s="80"/>
      <c r="F130" s="80"/>
      <c r="G130" s="80"/>
      <c r="H130" s="80"/>
      <c r="I130" s="80"/>
      <c r="J130" s="81"/>
    </row>
    <row r="131" spans="2:10" ht="34.950000000000003" customHeight="1" x14ac:dyDescent="0.25">
      <c r="B131" s="81"/>
      <c r="C131" s="81"/>
      <c r="D131" s="80"/>
      <c r="E131" s="80"/>
      <c r="F131" s="80"/>
      <c r="G131" s="80"/>
      <c r="H131" s="80"/>
      <c r="I131" s="80"/>
      <c r="J131" s="81"/>
    </row>
    <row r="132" spans="2:10" ht="34.950000000000003" customHeight="1" x14ac:dyDescent="0.25">
      <c r="B132" s="81"/>
      <c r="C132" s="81"/>
      <c r="D132" s="80"/>
      <c r="E132" s="80"/>
      <c r="F132" s="80"/>
      <c r="G132" s="80"/>
      <c r="H132" s="80"/>
      <c r="I132" s="80"/>
      <c r="J132" s="81"/>
    </row>
    <row r="133" spans="2:10" ht="34.950000000000003" customHeight="1" x14ac:dyDescent="0.25">
      <c r="B133" s="81"/>
      <c r="C133" s="81"/>
      <c r="D133" s="80"/>
      <c r="E133" s="80"/>
      <c r="F133" s="80"/>
      <c r="G133" s="80"/>
      <c r="H133" s="80"/>
      <c r="I133" s="80"/>
      <c r="J133" s="81"/>
    </row>
    <row r="134" spans="2:10" ht="34.950000000000003" customHeight="1" x14ac:dyDescent="0.25">
      <c r="B134" s="81"/>
      <c r="C134" s="81"/>
      <c r="D134" s="80"/>
      <c r="E134" s="80"/>
      <c r="F134" s="80"/>
      <c r="G134" s="80"/>
      <c r="H134" s="80"/>
      <c r="I134" s="80"/>
      <c r="J134" s="81"/>
    </row>
    <row r="135" spans="2:10" ht="34.950000000000003" customHeight="1" x14ac:dyDescent="0.25">
      <c r="B135" s="81"/>
      <c r="C135" s="81"/>
      <c r="D135" s="80"/>
      <c r="E135" s="80"/>
      <c r="F135" s="80"/>
      <c r="G135" s="80"/>
      <c r="H135" s="80"/>
      <c r="I135" s="80"/>
      <c r="J135" s="81"/>
    </row>
    <row r="136" spans="2:10" ht="34.950000000000003" customHeight="1" x14ac:dyDescent="0.25">
      <c r="B136" s="81"/>
      <c r="C136" s="81"/>
      <c r="D136" s="80"/>
      <c r="E136" s="80"/>
      <c r="F136" s="80"/>
      <c r="G136" s="80"/>
      <c r="H136" s="80"/>
      <c r="I136" s="80"/>
      <c r="J136" s="81"/>
    </row>
    <row r="137" spans="2:10" ht="34.950000000000003" customHeight="1" x14ac:dyDescent="0.25">
      <c r="B137" s="81"/>
      <c r="C137" s="81"/>
      <c r="D137" s="80"/>
      <c r="E137" s="80"/>
      <c r="F137" s="80"/>
      <c r="G137" s="80"/>
      <c r="H137" s="80"/>
      <c r="I137" s="80"/>
      <c r="J137" s="81"/>
    </row>
    <row r="138" spans="2:10" ht="34.950000000000003" customHeight="1" x14ac:dyDescent="0.25">
      <c r="B138" s="81"/>
      <c r="C138" s="81"/>
      <c r="D138" s="80"/>
      <c r="E138" s="80"/>
      <c r="F138" s="80"/>
      <c r="G138" s="80"/>
      <c r="H138" s="80"/>
      <c r="I138" s="80"/>
      <c r="J138" s="81"/>
    </row>
    <row r="139" spans="2:10" ht="34.950000000000003" customHeight="1" x14ac:dyDescent="0.25">
      <c r="B139" s="81"/>
      <c r="C139" s="81"/>
      <c r="D139" s="80"/>
      <c r="E139" s="80"/>
      <c r="F139" s="80"/>
      <c r="G139" s="80"/>
      <c r="H139" s="80"/>
      <c r="I139" s="80"/>
      <c r="J139" s="81"/>
    </row>
    <row r="140" spans="2:10" ht="34.950000000000003" customHeight="1" x14ac:dyDescent="0.25">
      <c r="B140" s="81"/>
      <c r="C140" s="81"/>
      <c r="D140" s="80"/>
      <c r="E140" s="80"/>
      <c r="F140" s="80"/>
      <c r="G140" s="80"/>
      <c r="H140" s="80"/>
      <c r="I140" s="80"/>
      <c r="J140" s="81"/>
    </row>
    <row r="141" spans="2:10" ht="34.950000000000003" customHeight="1" x14ac:dyDescent="0.25">
      <c r="B141" s="81"/>
      <c r="C141" s="81"/>
      <c r="D141" s="80"/>
      <c r="E141" s="80"/>
      <c r="F141" s="80"/>
      <c r="G141" s="80"/>
      <c r="H141" s="80"/>
      <c r="I141" s="80"/>
      <c r="J141" s="81"/>
    </row>
    <row r="142" spans="2:10" ht="34.950000000000003" customHeight="1" x14ac:dyDescent="0.25">
      <c r="B142" s="81"/>
      <c r="C142" s="81"/>
      <c r="D142" s="80"/>
      <c r="E142" s="80"/>
      <c r="F142" s="80"/>
      <c r="G142" s="80"/>
      <c r="H142" s="80"/>
      <c r="I142" s="80"/>
      <c r="J142" s="81"/>
    </row>
    <row r="143" spans="2:10" ht="34.950000000000003" customHeight="1" x14ac:dyDescent="0.25">
      <c r="B143" s="81"/>
      <c r="C143" s="81"/>
      <c r="D143" s="80"/>
      <c r="E143" s="80"/>
      <c r="F143" s="80"/>
      <c r="G143" s="80"/>
      <c r="H143" s="80"/>
      <c r="I143" s="80"/>
      <c r="J143" s="81"/>
    </row>
    <row r="144" spans="2:10" ht="34.950000000000003" customHeight="1" x14ac:dyDescent="0.25">
      <c r="B144" s="81"/>
      <c r="C144" s="81"/>
      <c r="D144" s="80"/>
      <c r="E144" s="80"/>
      <c r="F144" s="80"/>
      <c r="G144" s="80"/>
      <c r="H144" s="80"/>
      <c r="I144" s="80"/>
      <c r="J144" s="81"/>
    </row>
    <row r="145" spans="2:10" ht="34.950000000000003" customHeight="1" x14ac:dyDescent="0.25">
      <c r="B145" s="81"/>
      <c r="C145" s="81"/>
      <c r="D145" s="80"/>
      <c r="E145" s="80"/>
      <c r="F145" s="80"/>
      <c r="G145" s="80"/>
      <c r="H145" s="80"/>
      <c r="I145" s="80"/>
      <c r="J145" s="81"/>
    </row>
    <row r="146" spans="2:10" ht="34.950000000000003" customHeight="1" x14ac:dyDescent="0.25">
      <c r="B146" s="81"/>
      <c r="C146" s="81"/>
      <c r="D146" s="80"/>
      <c r="E146" s="80"/>
      <c r="F146" s="80"/>
      <c r="G146" s="80"/>
      <c r="H146" s="80"/>
      <c r="I146" s="80"/>
      <c r="J146" s="81"/>
    </row>
    <row r="147" spans="2:10" ht="34.950000000000003" customHeight="1" x14ac:dyDescent="0.25">
      <c r="B147" s="81"/>
      <c r="C147" s="81"/>
      <c r="D147" s="80"/>
      <c r="E147" s="80"/>
      <c r="F147" s="80"/>
      <c r="G147" s="80"/>
      <c r="H147" s="80"/>
      <c r="I147" s="80"/>
      <c r="J147" s="81"/>
    </row>
    <row r="148" spans="2:10" ht="34.950000000000003" customHeight="1" x14ac:dyDescent="0.25">
      <c r="B148" s="81"/>
      <c r="C148" s="81"/>
      <c r="D148" s="80"/>
      <c r="E148" s="80"/>
      <c r="F148" s="80"/>
      <c r="G148" s="80"/>
      <c r="H148" s="80"/>
      <c r="I148" s="80"/>
      <c r="J148" s="81"/>
    </row>
    <row r="149" spans="2:10" ht="34.950000000000003" customHeight="1" x14ac:dyDescent="0.25">
      <c r="B149" s="81"/>
      <c r="C149" s="81"/>
      <c r="D149" s="80"/>
      <c r="E149" s="80"/>
      <c r="F149" s="80"/>
      <c r="G149" s="80"/>
      <c r="H149" s="80"/>
      <c r="I149" s="80"/>
      <c r="J149" s="81"/>
    </row>
    <row r="150" spans="2:10" ht="34.950000000000003" customHeight="1" x14ac:dyDescent="0.25">
      <c r="B150" s="81"/>
      <c r="C150" s="81"/>
      <c r="D150" s="80"/>
      <c r="E150" s="80"/>
      <c r="F150" s="80"/>
      <c r="G150" s="80"/>
      <c r="H150" s="80"/>
      <c r="I150" s="80"/>
      <c r="J150" s="81"/>
    </row>
    <row r="151" spans="2:10" ht="34.950000000000003" customHeight="1" x14ac:dyDescent="0.25">
      <c r="B151" s="81"/>
      <c r="C151" s="81"/>
      <c r="D151" s="80"/>
      <c r="E151" s="80"/>
      <c r="F151" s="80"/>
      <c r="G151" s="80"/>
      <c r="H151" s="80"/>
      <c r="I151" s="80"/>
      <c r="J151" s="81"/>
    </row>
    <row r="152" spans="2:10" ht="34.950000000000003" customHeight="1" x14ac:dyDescent="0.25">
      <c r="B152" s="81"/>
      <c r="C152" s="81"/>
      <c r="D152" s="80"/>
      <c r="E152" s="80"/>
      <c r="F152" s="80"/>
      <c r="G152" s="80"/>
      <c r="H152" s="80"/>
      <c r="I152" s="80"/>
      <c r="J152" s="81"/>
    </row>
    <row r="153" spans="2:10" ht="34.950000000000003" customHeight="1" x14ac:dyDescent="0.25">
      <c r="B153" s="81"/>
      <c r="C153" s="81"/>
      <c r="D153" s="80"/>
      <c r="E153" s="80"/>
      <c r="F153" s="80"/>
      <c r="G153" s="80"/>
      <c r="H153" s="80"/>
      <c r="I153" s="80"/>
      <c r="J153" s="81"/>
    </row>
    <row r="154" spans="2:10" ht="34.950000000000003" customHeight="1" x14ac:dyDescent="0.25">
      <c r="B154" s="81"/>
      <c r="C154" s="81"/>
      <c r="D154" s="80"/>
      <c r="E154" s="80"/>
      <c r="F154" s="80"/>
      <c r="G154" s="80"/>
      <c r="H154" s="80"/>
      <c r="I154" s="80"/>
      <c r="J154" s="81"/>
    </row>
    <row r="155" spans="2:10" ht="34.950000000000003" customHeight="1" x14ac:dyDescent="0.25">
      <c r="B155" s="81"/>
      <c r="C155" s="81"/>
      <c r="D155" s="80"/>
      <c r="E155" s="80"/>
      <c r="F155" s="80"/>
      <c r="G155" s="80"/>
      <c r="H155" s="80"/>
      <c r="I155" s="80"/>
      <c r="J155" s="81"/>
    </row>
    <row r="156" spans="2:10" ht="34.950000000000003" customHeight="1" x14ac:dyDescent="0.25">
      <c r="B156" s="81"/>
      <c r="C156" s="81"/>
      <c r="D156" s="80"/>
      <c r="E156" s="80"/>
      <c r="F156" s="80"/>
      <c r="G156" s="80"/>
      <c r="H156" s="80"/>
      <c r="I156" s="80"/>
      <c r="J156" s="81"/>
    </row>
    <row r="157" spans="2:10" ht="34.950000000000003" customHeight="1" x14ac:dyDescent="0.25">
      <c r="B157" s="81"/>
      <c r="C157" s="81"/>
      <c r="D157" s="80"/>
      <c r="E157" s="80"/>
      <c r="F157" s="80"/>
      <c r="G157" s="80"/>
      <c r="H157" s="80"/>
      <c r="I157" s="80"/>
      <c r="J157" s="81"/>
    </row>
    <row r="158" spans="2:10" ht="34.950000000000003" customHeight="1" x14ac:dyDescent="0.25">
      <c r="B158" s="81"/>
      <c r="C158" s="81"/>
      <c r="D158" s="80"/>
      <c r="E158" s="80"/>
      <c r="F158" s="80"/>
      <c r="G158" s="80"/>
      <c r="H158" s="80"/>
      <c r="I158" s="80"/>
      <c r="J158" s="81"/>
    </row>
    <row r="159" spans="2:10" ht="34.950000000000003" customHeight="1" x14ac:dyDescent="0.25">
      <c r="B159" s="81"/>
      <c r="C159" s="81"/>
      <c r="D159" s="80"/>
      <c r="E159" s="80"/>
      <c r="F159" s="80"/>
      <c r="G159" s="80"/>
      <c r="H159" s="80"/>
      <c r="I159" s="80"/>
      <c r="J159" s="81"/>
    </row>
    <row r="160" spans="2:10" ht="34.950000000000003" customHeight="1" x14ac:dyDescent="0.25">
      <c r="B160" s="81"/>
      <c r="C160" s="81"/>
      <c r="D160" s="80"/>
      <c r="E160" s="80"/>
      <c r="F160" s="80"/>
      <c r="G160" s="80"/>
      <c r="H160" s="80"/>
      <c r="I160" s="80"/>
      <c r="J160" s="81"/>
    </row>
    <row r="161" spans="2:10" ht="34.950000000000003" customHeight="1" x14ac:dyDescent="0.25">
      <c r="B161" s="81"/>
      <c r="C161" s="81"/>
      <c r="D161" s="80"/>
      <c r="E161" s="80"/>
      <c r="F161" s="80"/>
      <c r="G161" s="80"/>
      <c r="H161" s="80"/>
      <c r="I161" s="80"/>
      <c r="J161" s="81"/>
    </row>
    <row r="162" spans="2:10" ht="34.950000000000003" customHeight="1" x14ac:dyDescent="0.25">
      <c r="B162" s="81"/>
      <c r="C162" s="81"/>
      <c r="D162" s="80"/>
      <c r="E162" s="80"/>
      <c r="F162" s="80"/>
      <c r="G162" s="80"/>
      <c r="H162" s="80"/>
      <c r="I162" s="80"/>
      <c r="J162" s="81"/>
    </row>
    <row r="163" spans="2:10" ht="34.950000000000003" customHeight="1" x14ac:dyDescent="0.25">
      <c r="B163" s="81"/>
      <c r="C163" s="81"/>
      <c r="D163" s="80"/>
      <c r="E163" s="80"/>
      <c r="F163" s="80"/>
      <c r="G163" s="80"/>
      <c r="H163" s="80"/>
      <c r="I163" s="80"/>
      <c r="J163" s="81"/>
    </row>
    <row r="164" spans="2:10" ht="34.950000000000003" customHeight="1" x14ac:dyDescent="0.25">
      <c r="B164" s="81"/>
      <c r="C164" s="81"/>
      <c r="D164" s="80"/>
      <c r="E164" s="80"/>
      <c r="F164" s="80"/>
      <c r="G164" s="80"/>
      <c r="H164" s="80"/>
      <c r="I164" s="80"/>
      <c r="J164" s="81"/>
    </row>
    <row r="165" spans="2:10" ht="34.950000000000003" customHeight="1" x14ac:dyDescent="0.25">
      <c r="B165" s="81"/>
      <c r="C165" s="81"/>
      <c r="D165" s="80"/>
      <c r="E165" s="80"/>
      <c r="F165" s="80"/>
      <c r="G165" s="80"/>
      <c r="H165" s="80"/>
      <c r="I165" s="80"/>
      <c r="J165" s="81"/>
    </row>
    <row r="166" spans="2:10" ht="34.950000000000003" customHeight="1" x14ac:dyDescent="0.25">
      <c r="B166" s="81"/>
      <c r="C166" s="81"/>
      <c r="D166" s="80"/>
      <c r="E166" s="80"/>
      <c r="F166" s="80"/>
      <c r="G166" s="80"/>
      <c r="H166" s="80"/>
      <c r="I166" s="80"/>
      <c r="J166" s="81"/>
    </row>
    <row r="167" spans="2:10" ht="34.950000000000003" customHeight="1" x14ac:dyDescent="0.25">
      <c r="B167" s="81"/>
      <c r="C167" s="81"/>
      <c r="D167" s="80"/>
      <c r="E167" s="80"/>
      <c r="F167" s="80"/>
      <c r="G167" s="80"/>
      <c r="H167" s="80"/>
      <c r="I167" s="80"/>
      <c r="J167" s="81"/>
    </row>
    <row r="168" spans="2:10" ht="34.950000000000003" customHeight="1" x14ac:dyDescent="0.25">
      <c r="B168" s="81"/>
      <c r="C168" s="81"/>
      <c r="D168" s="80"/>
      <c r="E168" s="80"/>
      <c r="F168" s="80"/>
      <c r="G168" s="80"/>
      <c r="H168" s="80"/>
      <c r="I168" s="80"/>
      <c r="J168" s="81"/>
    </row>
    <row r="169" spans="2:10" ht="34.950000000000003" customHeight="1" x14ac:dyDescent="0.25">
      <c r="B169" s="81"/>
      <c r="C169" s="81"/>
      <c r="D169" s="80"/>
      <c r="E169" s="80"/>
      <c r="F169" s="80"/>
      <c r="G169" s="80"/>
      <c r="H169" s="80"/>
      <c r="I169" s="80"/>
      <c r="J169" s="81"/>
    </row>
    <row r="170" spans="2:10" ht="34.950000000000003" customHeight="1" x14ac:dyDescent="0.25">
      <c r="B170" s="81"/>
      <c r="C170" s="81"/>
      <c r="D170" s="80"/>
      <c r="E170" s="80"/>
      <c r="F170" s="80"/>
      <c r="G170" s="80"/>
      <c r="H170" s="80"/>
      <c r="I170" s="80"/>
      <c r="J170" s="81"/>
    </row>
    <row r="171" spans="2:10" ht="34.950000000000003" customHeight="1" x14ac:dyDescent="0.25">
      <c r="B171" s="81"/>
      <c r="C171" s="81"/>
      <c r="D171" s="80"/>
      <c r="E171" s="80"/>
      <c r="F171" s="80"/>
      <c r="G171" s="80"/>
      <c r="H171" s="80"/>
      <c r="I171" s="80"/>
      <c r="J171" s="81"/>
    </row>
    <row r="172" spans="2:10" ht="34.950000000000003" customHeight="1" x14ac:dyDescent="0.25">
      <c r="B172" s="81"/>
      <c r="C172" s="81"/>
      <c r="D172" s="80"/>
      <c r="E172" s="80"/>
      <c r="F172" s="80"/>
      <c r="G172" s="80"/>
      <c r="H172" s="80"/>
      <c r="I172" s="80"/>
      <c r="J172" s="81"/>
    </row>
    <row r="173" spans="2:10" ht="34.950000000000003" customHeight="1" x14ac:dyDescent="0.25">
      <c r="B173" s="81"/>
      <c r="C173" s="81"/>
      <c r="D173" s="80"/>
      <c r="E173" s="80"/>
      <c r="F173" s="80"/>
      <c r="G173" s="80"/>
      <c r="H173" s="80"/>
      <c r="I173" s="80"/>
      <c r="J173" s="81"/>
    </row>
    <row r="174" spans="2:10" ht="34.950000000000003" customHeight="1" x14ac:dyDescent="0.25">
      <c r="B174" s="81"/>
      <c r="C174" s="81"/>
      <c r="D174" s="80"/>
      <c r="E174" s="80"/>
      <c r="F174" s="80"/>
      <c r="G174" s="80"/>
      <c r="H174" s="80"/>
      <c r="I174" s="80"/>
      <c r="J174" s="81"/>
    </row>
    <row r="175" spans="2:10" ht="34.950000000000003" customHeight="1" x14ac:dyDescent="0.25">
      <c r="B175" s="81"/>
      <c r="C175" s="81"/>
      <c r="D175" s="80"/>
      <c r="E175" s="80"/>
      <c r="F175" s="80"/>
      <c r="G175" s="80"/>
      <c r="H175" s="80"/>
      <c r="I175" s="80"/>
      <c r="J175" s="81"/>
    </row>
    <row r="176" spans="2:10" ht="34.950000000000003" customHeight="1" x14ac:dyDescent="0.25">
      <c r="B176" s="81"/>
      <c r="C176" s="81"/>
      <c r="D176" s="80"/>
      <c r="E176" s="80"/>
      <c r="F176" s="80"/>
      <c r="G176" s="80"/>
      <c r="H176" s="80"/>
      <c r="I176" s="80"/>
      <c r="J176" s="81"/>
    </row>
    <row r="177" spans="2:10" ht="34.950000000000003" customHeight="1" x14ac:dyDescent="0.25">
      <c r="B177" s="81"/>
      <c r="C177" s="81"/>
      <c r="D177" s="80"/>
      <c r="E177" s="80"/>
      <c r="F177" s="80"/>
      <c r="G177" s="80"/>
      <c r="H177" s="80"/>
      <c r="I177" s="80"/>
      <c r="J177" s="81"/>
    </row>
    <row r="178" spans="2:10" ht="34.950000000000003" customHeight="1" x14ac:dyDescent="0.25">
      <c r="B178" s="81"/>
      <c r="C178" s="81"/>
      <c r="D178" s="80"/>
      <c r="E178" s="80"/>
      <c r="F178" s="80"/>
      <c r="G178" s="80"/>
      <c r="H178" s="80"/>
      <c r="I178" s="80"/>
      <c r="J178" s="81"/>
    </row>
    <row r="179" spans="2:10" ht="34.950000000000003" customHeight="1" x14ac:dyDescent="0.25">
      <c r="B179" s="81"/>
      <c r="C179" s="81"/>
      <c r="D179" s="80"/>
      <c r="E179" s="80"/>
      <c r="F179" s="80"/>
      <c r="G179" s="80"/>
      <c r="H179" s="80"/>
      <c r="I179" s="80"/>
      <c r="J179" s="81"/>
    </row>
    <row r="180" spans="2:10" ht="34.950000000000003" customHeight="1" x14ac:dyDescent="0.25">
      <c r="B180" s="81"/>
      <c r="C180" s="81"/>
      <c r="D180" s="80"/>
      <c r="E180" s="80"/>
      <c r="F180" s="80"/>
      <c r="G180" s="80"/>
      <c r="H180" s="80"/>
      <c r="I180" s="80"/>
      <c r="J180" s="81"/>
    </row>
    <row r="181" spans="2:10" ht="34.950000000000003" customHeight="1" x14ac:dyDescent="0.25">
      <c r="B181" s="81"/>
      <c r="C181" s="81"/>
      <c r="D181" s="80"/>
      <c r="E181" s="80"/>
      <c r="F181" s="80"/>
      <c r="G181" s="80"/>
      <c r="H181" s="80"/>
      <c r="I181" s="80"/>
      <c r="J181" s="81"/>
    </row>
    <row r="182" spans="2:10" ht="34.950000000000003" customHeight="1" x14ac:dyDescent="0.25">
      <c r="B182" s="81"/>
      <c r="C182" s="81"/>
      <c r="D182" s="80"/>
      <c r="E182" s="80"/>
      <c r="F182" s="80"/>
      <c r="G182" s="80"/>
      <c r="H182" s="80"/>
      <c r="I182" s="80"/>
      <c r="J182" s="81"/>
    </row>
    <row r="183" spans="2:10" ht="34.950000000000003" customHeight="1" x14ac:dyDescent="0.25">
      <c r="B183" s="81"/>
      <c r="C183" s="81"/>
      <c r="D183" s="80"/>
      <c r="E183" s="80"/>
      <c r="F183" s="80"/>
      <c r="G183" s="80"/>
      <c r="H183" s="80"/>
      <c r="I183" s="80"/>
      <c r="J183" s="81"/>
    </row>
    <row r="184" spans="2:10" ht="34.950000000000003" customHeight="1" x14ac:dyDescent="0.25">
      <c r="B184" s="81"/>
      <c r="C184" s="81"/>
      <c r="D184" s="80"/>
      <c r="E184" s="80"/>
      <c r="F184" s="80"/>
      <c r="G184" s="80"/>
      <c r="H184" s="80"/>
      <c r="I184" s="80"/>
      <c r="J184" s="81"/>
    </row>
    <row r="185" spans="2:10" ht="34.950000000000003" customHeight="1" x14ac:dyDescent="0.25">
      <c r="B185" s="81"/>
      <c r="C185" s="81"/>
      <c r="D185" s="80"/>
      <c r="E185" s="80"/>
      <c r="F185" s="80"/>
      <c r="G185" s="80"/>
      <c r="H185" s="80"/>
      <c r="I185" s="80"/>
      <c r="J185" s="81"/>
    </row>
    <row r="186" spans="2:10" ht="34.950000000000003" customHeight="1" x14ac:dyDescent="0.25">
      <c r="B186" s="81"/>
      <c r="C186" s="81"/>
      <c r="D186" s="80"/>
      <c r="E186" s="80"/>
      <c r="F186" s="80"/>
      <c r="G186" s="80"/>
      <c r="H186" s="80"/>
      <c r="I186" s="80"/>
      <c r="J186" s="81"/>
    </row>
    <row r="187" spans="2:10" ht="34.950000000000003" customHeight="1" x14ac:dyDescent="0.25">
      <c r="B187" s="81"/>
      <c r="C187" s="81"/>
      <c r="D187" s="80"/>
      <c r="E187" s="80"/>
      <c r="F187" s="80"/>
      <c r="G187" s="80"/>
      <c r="H187" s="80"/>
      <c r="I187" s="80"/>
      <c r="J187" s="81"/>
    </row>
    <row r="188" spans="2:10" ht="34.950000000000003" customHeight="1" x14ac:dyDescent="0.25">
      <c r="B188" s="81"/>
      <c r="C188" s="81"/>
      <c r="D188" s="80"/>
      <c r="E188" s="80"/>
      <c r="F188" s="80"/>
      <c r="G188" s="80"/>
      <c r="H188" s="80"/>
      <c r="I188" s="80"/>
      <c r="J188" s="81"/>
    </row>
    <row r="189" spans="2:10" ht="34.950000000000003" customHeight="1" x14ac:dyDescent="0.25">
      <c r="B189" s="81"/>
      <c r="C189" s="81"/>
      <c r="D189" s="80"/>
      <c r="E189" s="80"/>
      <c r="F189" s="80"/>
      <c r="G189" s="80"/>
      <c r="H189" s="80"/>
      <c r="I189" s="80"/>
      <c r="J189" s="81"/>
    </row>
    <row r="190" spans="2:10" ht="34.950000000000003" customHeight="1" x14ac:dyDescent="0.25">
      <c r="B190" s="81"/>
      <c r="C190" s="81"/>
      <c r="D190" s="80"/>
      <c r="E190" s="80"/>
      <c r="F190" s="80"/>
      <c r="G190" s="80"/>
      <c r="H190" s="80"/>
      <c r="I190" s="80"/>
      <c r="J190" s="81"/>
    </row>
    <row r="191" spans="2:10" ht="34.950000000000003" customHeight="1" x14ac:dyDescent="0.25">
      <c r="B191" s="81"/>
      <c r="C191" s="81"/>
      <c r="D191" s="80"/>
      <c r="E191" s="80"/>
      <c r="F191" s="80"/>
      <c r="G191" s="80"/>
      <c r="H191" s="80"/>
      <c r="I191" s="80"/>
      <c r="J191" s="81"/>
    </row>
    <row r="192" spans="2:10" ht="34.950000000000003" customHeight="1" x14ac:dyDescent="0.25">
      <c r="B192" s="81"/>
      <c r="C192" s="81"/>
      <c r="D192" s="80"/>
      <c r="E192" s="80"/>
      <c r="F192" s="80"/>
      <c r="G192" s="80"/>
      <c r="H192" s="80"/>
      <c r="I192" s="80"/>
      <c r="J192" s="81"/>
    </row>
    <row r="193" spans="2:10" ht="34.950000000000003" customHeight="1" x14ac:dyDescent="0.25">
      <c r="B193" s="81"/>
      <c r="C193" s="81"/>
      <c r="D193" s="80"/>
      <c r="E193" s="80"/>
      <c r="F193" s="80"/>
      <c r="G193" s="80"/>
      <c r="H193" s="80"/>
      <c r="I193" s="80"/>
      <c r="J193" s="81"/>
    </row>
    <row r="194" spans="2:10" ht="34.950000000000003" customHeight="1" x14ac:dyDescent="0.25">
      <c r="B194" s="81"/>
      <c r="C194" s="81"/>
      <c r="D194" s="80"/>
      <c r="E194" s="80"/>
      <c r="F194" s="80"/>
      <c r="G194" s="80"/>
      <c r="H194" s="80"/>
      <c r="I194" s="80"/>
      <c r="J194" s="81"/>
    </row>
    <row r="195" spans="2:10" ht="34.950000000000003" customHeight="1" x14ac:dyDescent="0.25">
      <c r="B195" s="81"/>
      <c r="C195" s="81"/>
      <c r="D195" s="80"/>
      <c r="E195" s="80"/>
      <c r="F195" s="80"/>
      <c r="G195" s="80"/>
      <c r="H195" s="80"/>
      <c r="I195" s="80"/>
      <c r="J195" s="81"/>
    </row>
    <row r="196" spans="2:10" ht="34.950000000000003" customHeight="1" x14ac:dyDescent="0.25">
      <c r="B196" s="81"/>
      <c r="C196" s="81"/>
      <c r="D196" s="80"/>
      <c r="E196" s="80"/>
      <c r="F196" s="80"/>
      <c r="G196" s="80"/>
      <c r="H196" s="80"/>
      <c r="I196" s="80"/>
      <c r="J196" s="81"/>
    </row>
    <row r="197" spans="2:10" ht="34.950000000000003" customHeight="1" x14ac:dyDescent="0.25">
      <c r="B197" s="81"/>
      <c r="C197" s="81"/>
      <c r="D197" s="80"/>
      <c r="E197" s="80"/>
      <c r="F197" s="80"/>
      <c r="G197" s="80"/>
      <c r="H197" s="80"/>
      <c r="I197" s="80"/>
      <c r="J197" s="81"/>
    </row>
    <row r="198" spans="2:10" ht="34.950000000000003" customHeight="1" x14ac:dyDescent="0.25">
      <c r="B198" s="81"/>
      <c r="C198" s="81"/>
      <c r="D198" s="80"/>
      <c r="E198" s="80"/>
      <c r="F198" s="80"/>
      <c r="G198" s="80"/>
      <c r="H198" s="80"/>
      <c r="I198" s="80"/>
      <c r="J198" s="81"/>
    </row>
    <row r="199" spans="2:10" ht="34.950000000000003" customHeight="1" x14ac:dyDescent="0.25">
      <c r="B199" s="81"/>
      <c r="C199" s="81"/>
      <c r="D199" s="80"/>
      <c r="E199" s="80"/>
      <c r="F199" s="80"/>
      <c r="G199" s="80"/>
      <c r="H199" s="80"/>
      <c r="I199" s="80"/>
      <c r="J199" s="81"/>
    </row>
    <row r="200" spans="2:10" ht="34.950000000000003" customHeight="1" x14ac:dyDescent="0.25">
      <c r="B200" s="81"/>
      <c r="C200" s="81"/>
      <c r="D200" s="80"/>
      <c r="E200" s="80"/>
      <c r="F200" s="80"/>
      <c r="G200" s="80"/>
      <c r="H200" s="80"/>
      <c r="I200" s="80"/>
      <c r="J200" s="81"/>
    </row>
    <row r="201" spans="2:10" ht="34.950000000000003" customHeight="1" x14ac:dyDescent="0.25">
      <c r="B201" s="81"/>
      <c r="C201" s="81"/>
      <c r="D201" s="80"/>
      <c r="E201" s="80"/>
      <c r="F201" s="80"/>
      <c r="G201" s="80"/>
      <c r="H201" s="80"/>
      <c r="I201" s="80"/>
      <c r="J201" s="81"/>
    </row>
    <row r="202" spans="2:10" ht="34.950000000000003" customHeight="1" x14ac:dyDescent="0.25">
      <c r="B202" s="81"/>
      <c r="C202" s="81"/>
      <c r="D202" s="80"/>
      <c r="E202" s="80"/>
      <c r="F202" s="80"/>
      <c r="G202" s="80"/>
      <c r="H202" s="80"/>
      <c r="I202" s="80"/>
      <c r="J202" s="81"/>
    </row>
    <row r="203" spans="2:10" ht="34.950000000000003" customHeight="1" x14ac:dyDescent="0.25">
      <c r="B203" s="81"/>
      <c r="C203" s="81"/>
      <c r="D203" s="80"/>
      <c r="E203" s="80"/>
      <c r="F203" s="80"/>
      <c r="G203" s="80"/>
      <c r="H203" s="80"/>
      <c r="I203" s="80"/>
      <c r="J203" s="81"/>
    </row>
    <row r="204" spans="2:10" ht="34.950000000000003" customHeight="1" x14ac:dyDescent="0.25">
      <c r="B204" s="81"/>
      <c r="C204" s="81"/>
      <c r="D204" s="80"/>
      <c r="E204" s="80"/>
      <c r="F204" s="80"/>
      <c r="G204" s="80"/>
      <c r="H204" s="80"/>
      <c r="I204" s="80"/>
      <c r="J204" s="81"/>
    </row>
    <row r="205" spans="2:10" ht="34.950000000000003" customHeight="1" x14ac:dyDescent="0.25">
      <c r="B205" s="81"/>
      <c r="C205" s="81"/>
      <c r="D205" s="80"/>
      <c r="E205" s="80"/>
      <c r="F205" s="80"/>
      <c r="G205" s="80"/>
      <c r="H205" s="80"/>
      <c r="I205" s="80"/>
      <c r="J205" s="81"/>
    </row>
    <row r="206" spans="2:10" ht="34.950000000000003" customHeight="1" x14ac:dyDescent="0.25">
      <c r="B206" s="81"/>
      <c r="C206" s="81"/>
      <c r="D206" s="80"/>
      <c r="E206" s="80"/>
      <c r="F206" s="80"/>
      <c r="G206" s="80"/>
      <c r="H206" s="80"/>
      <c r="I206" s="80"/>
      <c r="J206" s="81"/>
    </row>
    <row r="207" spans="2:10" ht="34.950000000000003" customHeight="1" x14ac:dyDescent="0.25">
      <c r="B207" s="81"/>
      <c r="C207" s="81"/>
      <c r="D207" s="80"/>
      <c r="E207" s="80"/>
      <c r="F207" s="80"/>
      <c r="G207" s="80"/>
      <c r="H207" s="80"/>
      <c r="I207" s="80"/>
      <c r="J207" s="81"/>
    </row>
    <row r="208" spans="2:10" ht="34.950000000000003" customHeight="1" x14ac:dyDescent="0.25">
      <c r="B208" s="81"/>
      <c r="C208" s="81"/>
      <c r="D208" s="80"/>
      <c r="E208" s="80"/>
      <c r="F208" s="80"/>
      <c r="G208" s="80"/>
      <c r="H208" s="80"/>
      <c r="I208" s="80"/>
      <c r="J208" s="81"/>
    </row>
    <row r="209" spans="2:10" ht="34.950000000000003" customHeight="1" x14ac:dyDescent="0.25">
      <c r="B209" s="81"/>
      <c r="C209" s="81"/>
      <c r="D209" s="80"/>
      <c r="E209" s="80"/>
      <c r="F209" s="80"/>
      <c r="G209" s="80"/>
      <c r="H209" s="80"/>
      <c r="I209" s="80"/>
      <c r="J209" s="81"/>
    </row>
    <row r="210" spans="2:10" ht="34.950000000000003" customHeight="1" x14ac:dyDescent="0.25">
      <c r="B210" s="81"/>
      <c r="C210" s="81"/>
      <c r="D210" s="80"/>
      <c r="E210" s="80"/>
      <c r="F210" s="80"/>
      <c r="G210" s="80"/>
      <c r="H210" s="80"/>
      <c r="I210" s="80"/>
      <c r="J210" s="81"/>
    </row>
    <row r="211" spans="2:10" ht="34.950000000000003" customHeight="1" x14ac:dyDescent="0.25">
      <c r="B211" s="81"/>
      <c r="C211" s="81"/>
      <c r="D211" s="80"/>
      <c r="E211" s="80"/>
      <c r="F211" s="80"/>
      <c r="G211" s="80"/>
      <c r="H211" s="80"/>
      <c r="I211" s="80"/>
      <c r="J211" s="81"/>
    </row>
    <row r="212" spans="2:10" ht="34.950000000000003" customHeight="1" x14ac:dyDescent="0.25">
      <c r="B212" s="81"/>
      <c r="C212" s="81"/>
      <c r="D212" s="80"/>
      <c r="E212" s="80"/>
      <c r="F212" s="80"/>
      <c r="G212" s="80"/>
      <c r="H212" s="80"/>
      <c r="I212" s="80"/>
      <c r="J212" s="81"/>
    </row>
    <row r="213" spans="2:10" ht="34.950000000000003" customHeight="1" x14ac:dyDescent="0.25">
      <c r="B213" s="81"/>
      <c r="C213" s="81"/>
      <c r="D213" s="80"/>
      <c r="E213" s="80"/>
      <c r="F213" s="80"/>
      <c r="G213" s="80"/>
      <c r="H213" s="80"/>
      <c r="I213" s="80"/>
      <c r="J213" s="81"/>
    </row>
    <row r="214" spans="2:10" ht="34.950000000000003" customHeight="1" x14ac:dyDescent="0.25">
      <c r="B214" s="81"/>
      <c r="C214" s="81"/>
      <c r="D214" s="80"/>
      <c r="E214" s="80"/>
      <c r="F214" s="80"/>
      <c r="G214" s="80"/>
      <c r="H214" s="80"/>
      <c r="I214" s="80"/>
      <c r="J214" s="81"/>
    </row>
    <row r="215" spans="2:10" ht="34.950000000000003" customHeight="1" x14ac:dyDescent="0.25">
      <c r="B215" s="81"/>
      <c r="C215" s="81"/>
      <c r="D215" s="80"/>
      <c r="E215" s="80"/>
      <c r="F215" s="80"/>
      <c r="G215" s="80"/>
      <c r="H215" s="80"/>
      <c r="I215" s="80"/>
      <c r="J215" s="81"/>
    </row>
  </sheetData>
  <mergeCells count="25">
    <mergeCell ref="A53:C53"/>
    <mergeCell ref="A54:J54"/>
    <mergeCell ref="A55:J55"/>
    <mergeCell ref="B4:B7"/>
    <mergeCell ref="B8:B12"/>
    <mergeCell ref="B13:B14"/>
    <mergeCell ref="B15:B16"/>
    <mergeCell ref="B18:B19"/>
    <mergeCell ref="B21:B23"/>
    <mergeCell ref="B24:B25"/>
    <mergeCell ref="B26:B29"/>
    <mergeCell ref="B31:B34"/>
    <mergeCell ref="B35:B38"/>
    <mergeCell ref="B39:B41"/>
    <mergeCell ref="B50:B51"/>
    <mergeCell ref="D10:D11"/>
    <mergeCell ref="D32:D34"/>
    <mergeCell ref="D44:D45"/>
    <mergeCell ref="A1:J1"/>
    <mergeCell ref="G2:J2"/>
    <mergeCell ref="E18:E19"/>
    <mergeCell ref="E27:E28"/>
    <mergeCell ref="I10:I11"/>
    <mergeCell ref="B44:B46"/>
    <mergeCell ref="B47:B48"/>
  </mergeCells>
  <phoneticPr fontId="15" type="noConversion"/>
  <pageMargins left="0.118055555555556" right="0.118055555555556" top="0.35416666666666702" bottom="0.35416666666666702" header="0.31388888888888899" footer="0.31388888888888899"/>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01"/>
  <sheetViews>
    <sheetView tabSelected="1" topLeftCell="A31" workbookViewId="0">
      <selection activeCell="M7" sqref="M7"/>
    </sheetView>
  </sheetViews>
  <sheetFormatPr defaultColWidth="9" defaultRowHeight="30" customHeight="1" x14ac:dyDescent="0.25"/>
  <cols>
    <col min="1" max="1" width="2.88671875" style="1" customWidth="1"/>
    <col min="2" max="2" width="19.5546875" style="1" customWidth="1"/>
    <col min="3" max="3" width="8.33203125" style="4" customWidth="1"/>
    <col min="4" max="4" width="11.6640625" style="1" customWidth="1"/>
    <col min="5" max="5" width="11.109375" style="1" customWidth="1"/>
    <col min="6" max="6" width="9.6640625" style="1" customWidth="1"/>
    <col min="7" max="7" width="10.5546875" style="1" customWidth="1"/>
    <col min="8" max="8" width="11.44140625" style="1" customWidth="1"/>
    <col min="9" max="9" width="0.109375" style="1" hidden="1" customWidth="1"/>
    <col min="10" max="10" width="6" style="1" customWidth="1"/>
    <col min="11" max="11" width="5.88671875" style="5" customWidth="1"/>
    <col min="12" max="12" width="10.5546875" style="1"/>
    <col min="13" max="16383" width="8.88671875" style="1"/>
    <col min="16384" max="16384" width="9" style="1"/>
  </cols>
  <sheetData>
    <row r="1" spans="1:11" ht="22.2" x14ac:dyDescent="0.25">
      <c r="A1" s="111" t="s">
        <v>194</v>
      </c>
      <c r="B1" s="112"/>
      <c r="C1" s="112"/>
      <c r="D1" s="112"/>
      <c r="E1" s="112"/>
      <c r="F1" s="112"/>
      <c r="G1" s="112"/>
      <c r="H1" s="112"/>
      <c r="I1" s="112"/>
      <c r="J1" s="112"/>
      <c r="K1" s="112"/>
    </row>
    <row r="2" spans="1:11" s="2" customFormat="1" ht="17.399999999999999" x14ac:dyDescent="0.25">
      <c r="A2" s="7"/>
      <c r="B2" s="8"/>
      <c r="C2" s="9"/>
      <c r="D2" s="10"/>
      <c r="E2" s="10"/>
      <c r="F2" s="113" t="s">
        <v>120</v>
      </c>
      <c r="G2" s="113"/>
      <c r="H2" s="113"/>
      <c r="I2" s="113"/>
      <c r="J2" s="113"/>
      <c r="K2" s="113"/>
    </row>
    <row r="3" spans="1:11" s="3" customFormat="1" ht="49.95" customHeight="1" x14ac:dyDescent="0.25">
      <c r="A3" s="11" t="s">
        <v>2</v>
      </c>
      <c r="B3" s="11" t="s">
        <v>4</v>
      </c>
      <c r="C3" s="11" t="s">
        <v>121</v>
      </c>
      <c r="D3" s="11" t="s">
        <v>155</v>
      </c>
      <c r="E3" s="11" t="s">
        <v>123</v>
      </c>
      <c r="F3" s="11" t="s">
        <v>124</v>
      </c>
      <c r="G3" s="11" t="s">
        <v>156</v>
      </c>
      <c r="H3" s="11" t="s">
        <v>9</v>
      </c>
      <c r="I3" s="11" t="s">
        <v>10</v>
      </c>
      <c r="J3" s="11" t="s">
        <v>122</v>
      </c>
      <c r="K3" s="46" t="s">
        <v>11</v>
      </c>
    </row>
    <row r="4" spans="1:11" s="3" customFormat="1" ht="27" customHeight="1" x14ac:dyDescent="0.25">
      <c r="A4" s="12">
        <v>1</v>
      </c>
      <c r="B4" s="13" t="s">
        <v>125</v>
      </c>
      <c r="C4" s="101" t="s">
        <v>126</v>
      </c>
      <c r="D4" s="15">
        <v>60039</v>
      </c>
      <c r="E4" s="12">
        <v>30077.74</v>
      </c>
      <c r="F4" s="12">
        <v>628.05999999999995</v>
      </c>
      <c r="G4" s="12">
        <v>8602.49</v>
      </c>
      <c r="H4" s="12">
        <f>E4+F4+G4</f>
        <v>39308.29</v>
      </c>
      <c r="I4" s="11"/>
      <c r="J4" s="47">
        <v>0.69</v>
      </c>
      <c r="K4" s="120" t="s">
        <v>127</v>
      </c>
    </row>
    <row r="5" spans="1:11" s="3" customFormat="1" ht="21" customHeight="1" x14ac:dyDescent="0.25">
      <c r="A5" s="12">
        <v>2</v>
      </c>
      <c r="B5" s="13" t="s">
        <v>157</v>
      </c>
      <c r="C5" s="102"/>
      <c r="D5" s="15">
        <v>10699.68</v>
      </c>
      <c r="E5" s="12">
        <v>3442.23</v>
      </c>
      <c r="F5" s="12"/>
      <c r="G5" s="12">
        <v>1065.25</v>
      </c>
      <c r="H5" s="12">
        <f>E5+F5+G5</f>
        <v>4507.4799999999996</v>
      </c>
      <c r="I5" s="11"/>
      <c r="J5" s="47">
        <v>0.42</v>
      </c>
      <c r="K5" s="121"/>
    </row>
    <row r="6" spans="1:11" s="3" customFormat="1" ht="36" customHeight="1" x14ac:dyDescent="0.25">
      <c r="A6" s="12">
        <v>3</v>
      </c>
      <c r="B6" s="13" t="s">
        <v>128</v>
      </c>
      <c r="C6" s="117" t="s">
        <v>129</v>
      </c>
      <c r="D6" s="15">
        <v>3455</v>
      </c>
      <c r="E6" s="17">
        <v>1681.3113000000001</v>
      </c>
      <c r="F6" s="12">
        <v>60.86</v>
      </c>
      <c r="G6" s="12">
        <v>253</v>
      </c>
      <c r="H6" s="12">
        <f t="shared" ref="H6:H28" si="0">E6+F6+G6</f>
        <v>1995.1713</v>
      </c>
      <c r="I6" s="11"/>
      <c r="J6" s="47">
        <v>0.66</v>
      </c>
      <c r="K6" s="121"/>
    </row>
    <row r="7" spans="1:11" s="3" customFormat="1" ht="49.05" customHeight="1" x14ac:dyDescent="0.25">
      <c r="A7" s="12">
        <v>4</v>
      </c>
      <c r="B7" s="13" t="s">
        <v>130</v>
      </c>
      <c r="C7" s="117"/>
      <c r="D7" s="15">
        <v>312</v>
      </c>
      <c r="E7" s="12">
        <v>107.77</v>
      </c>
      <c r="F7" s="12">
        <v>30</v>
      </c>
      <c r="G7" s="12">
        <v>74.167000000000002</v>
      </c>
      <c r="H7" s="12">
        <f t="shared" si="0"/>
        <v>211.93699999999998</v>
      </c>
      <c r="I7" s="11"/>
      <c r="J7" s="47">
        <v>0.8</v>
      </c>
      <c r="K7" s="121"/>
    </row>
    <row r="8" spans="1:11" s="3" customFormat="1" ht="49.05" customHeight="1" x14ac:dyDescent="0.25">
      <c r="A8" s="12">
        <v>5</v>
      </c>
      <c r="B8" s="13" t="s">
        <v>131</v>
      </c>
      <c r="C8" s="117"/>
      <c r="D8" s="15">
        <v>703</v>
      </c>
      <c r="E8" s="12">
        <v>127.02</v>
      </c>
      <c r="F8" s="12">
        <v>50</v>
      </c>
      <c r="G8" s="12">
        <v>109.5442</v>
      </c>
      <c r="H8" s="12">
        <f t="shared" si="0"/>
        <v>286.56419999999997</v>
      </c>
      <c r="I8" s="11"/>
      <c r="J8" s="47">
        <v>0.8</v>
      </c>
      <c r="K8" s="121"/>
    </row>
    <row r="9" spans="1:11" s="3" customFormat="1" ht="34.049999999999997" customHeight="1" x14ac:dyDescent="0.25">
      <c r="A9" s="12">
        <v>6</v>
      </c>
      <c r="B9" s="13" t="s">
        <v>132</v>
      </c>
      <c r="C9" s="117"/>
      <c r="D9" s="15">
        <v>303.59840000000003</v>
      </c>
      <c r="E9" s="12">
        <v>109.58</v>
      </c>
      <c r="F9" s="12">
        <v>30</v>
      </c>
      <c r="G9" s="12">
        <v>65.297899999999998</v>
      </c>
      <c r="H9" s="12">
        <f t="shared" si="0"/>
        <v>204.87789999999998</v>
      </c>
      <c r="I9" s="11"/>
      <c r="J9" s="47">
        <v>0.8</v>
      </c>
      <c r="K9" s="122"/>
    </row>
    <row r="10" spans="1:11" s="3" customFormat="1" ht="34.049999999999997" customHeight="1" x14ac:dyDescent="0.25">
      <c r="A10" s="12">
        <v>7</v>
      </c>
      <c r="B10" s="18" t="s">
        <v>158</v>
      </c>
      <c r="C10" s="117"/>
      <c r="D10" s="19">
        <v>209.09</v>
      </c>
      <c r="E10" s="20">
        <v>105.06</v>
      </c>
      <c r="F10" s="12"/>
      <c r="G10" s="12">
        <v>62.213999999999999</v>
      </c>
      <c r="H10" s="12">
        <f t="shared" si="0"/>
        <v>167.274</v>
      </c>
      <c r="I10" s="11"/>
      <c r="J10" s="47">
        <v>0.8</v>
      </c>
      <c r="K10" s="46"/>
    </row>
    <row r="11" spans="1:11" s="3" customFormat="1" ht="25.05" customHeight="1" x14ac:dyDescent="0.25">
      <c r="A11" s="12">
        <v>8</v>
      </c>
      <c r="B11" s="18" t="s">
        <v>159</v>
      </c>
      <c r="C11" s="117"/>
      <c r="D11" s="21">
        <v>306.22000000000003</v>
      </c>
      <c r="E11" s="20">
        <v>188.08</v>
      </c>
      <c r="F11" s="12"/>
      <c r="G11" s="12">
        <v>56.897799999999997</v>
      </c>
      <c r="H11" s="12">
        <f t="shared" si="0"/>
        <v>244.9778</v>
      </c>
      <c r="I11" s="11"/>
      <c r="J11" s="47">
        <v>0.8</v>
      </c>
      <c r="K11" s="46"/>
    </row>
    <row r="12" spans="1:11" s="3" customFormat="1" ht="34.049999999999997" customHeight="1" x14ac:dyDescent="0.25">
      <c r="A12" s="12">
        <v>9</v>
      </c>
      <c r="B12" s="18" t="s">
        <v>160</v>
      </c>
      <c r="C12" s="117"/>
      <c r="D12" s="19">
        <v>410.65289999999999</v>
      </c>
      <c r="E12" s="20">
        <f>238.29+39.5</f>
        <v>277.78999999999996</v>
      </c>
      <c r="F12" s="12"/>
      <c r="G12" s="12">
        <v>50.728499999999997</v>
      </c>
      <c r="H12" s="12">
        <f t="shared" si="0"/>
        <v>328.51849999999996</v>
      </c>
      <c r="I12" s="11"/>
      <c r="J12" s="47">
        <v>0.8</v>
      </c>
      <c r="K12" s="46"/>
    </row>
    <row r="13" spans="1:11" s="3" customFormat="1" ht="34.049999999999997" customHeight="1" x14ac:dyDescent="0.25">
      <c r="A13" s="12">
        <v>10</v>
      </c>
      <c r="B13" s="18" t="s">
        <v>161</v>
      </c>
      <c r="C13" s="117"/>
      <c r="D13" s="22">
        <v>176.64</v>
      </c>
      <c r="E13" s="20">
        <v>101.96</v>
      </c>
      <c r="F13" s="12"/>
      <c r="G13" s="12">
        <v>39.351100000000002</v>
      </c>
      <c r="H13" s="12">
        <f t="shared" si="0"/>
        <v>141.31110000000001</v>
      </c>
      <c r="I13" s="11"/>
      <c r="J13" s="47">
        <v>0.8</v>
      </c>
      <c r="K13" s="46"/>
    </row>
    <row r="14" spans="1:11" s="3" customFormat="1" ht="34.049999999999997" customHeight="1" x14ac:dyDescent="0.25">
      <c r="A14" s="12">
        <v>11</v>
      </c>
      <c r="B14" s="18" t="s">
        <v>162</v>
      </c>
      <c r="C14" s="117"/>
      <c r="D14" s="23">
        <v>219</v>
      </c>
      <c r="E14" s="20">
        <v>118.64</v>
      </c>
      <c r="F14" s="12"/>
      <c r="G14" s="12">
        <v>56.5593</v>
      </c>
      <c r="H14" s="12">
        <f t="shared" si="0"/>
        <v>175.19929999999999</v>
      </c>
      <c r="I14" s="11"/>
      <c r="J14" s="47">
        <v>0.8</v>
      </c>
      <c r="K14" s="46"/>
    </row>
    <row r="15" spans="1:11" s="2" customFormat="1" ht="34.950000000000003" customHeight="1" x14ac:dyDescent="0.25">
      <c r="A15" s="12">
        <v>12</v>
      </c>
      <c r="B15" s="24" t="s">
        <v>133</v>
      </c>
      <c r="C15" s="117"/>
      <c r="D15" s="25">
        <v>334.18950000000001</v>
      </c>
      <c r="E15" s="25">
        <v>0</v>
      </c>
      <c r="F15" s="26">
        <v>233.93</v>
      </c>
      <c r="G15" s="26"/>
      <c r="H15" s="12">
        <f t="shared" si="0"/>
        <v>233.93</v>
      </c>
      <c r="I15" s="47"/>
      <c r="J15" s="47">
        <v>0.7</v>
      </c>
      <c r="K15" s="40"/>
    </row>
    <row r="16" spans="1:11" s="2" customFormat="1" ht="34.049999999999997" customHeight="1" x14ac:dyDescent="0.25">
      <c r="A16" s="12">
        <v>13</v>
      </c>
      <c r="B16" s="24" t="s">
        <v>134</v>
      </c>
      <c r="C16" s="117"/>
      <c r="D16" s="25">
        <v>356.78539999999998</v>
      </c>
      <c r="E16" s="25">
        <v>0</v>
      </c>
      <c r="F16" s="26">
        <v>249.75</v>
      </c>
      <c r="G16" s="26"/>
      <c r="H16" s="12">
        <f t="shared" si="0"/>
        <v>249.75</v>
      </c>
      <c r="I16" s="47"/>
      <c r="J16" s="48">
        <v>0.7</v>
      </c>
      <c r="K16" s="40"/>
    </row>
    <row r="17" spans="1:13" s="2" customFormat="1" ht="34.049999999999997" customHeight="1" x14ac:dyDescent="0.25">
      <c r="A17" s="12">
        <v>14</v>
      </c>
      <c r="B17" s="24" t="s">
        <v>135</v>
      </c>
      <c r="C17" s="117"/>
      <c r="D17" s="25">
        <v>241.8203</v>
      </c>
      <c r="E17" s="25">
        <v>0</v>
      </c>
      <c r="F17" s="26">
        <v>145</v>
      </c>
      <c r="G17" s="26"/>
      <c r="H17" s="12">
        <f t="shared" si="0"/>
        <v>145</v>
      </c>
      <c r="I17" s="47"/>
      <c r="J17" s="47">
        <v>0.6</v>
      </c>
      <c r="K17" s="40"/>
      <c r="L17" s="49"/>
      <c r="M17" s="6"/>
    </row>
    <row r="18" spans="1:13" s="2" customFormat="1" ht="34.049999999999997" customHeight="1" x14ac:dyDescent="0.25">
      <c r="A18" s="12">
        <v>15</v>
      </c>
      <c r="B18" s="24" t="s">
        <v>136</v>
      </c>
      <c r="C18" s="117"/>
      <c r="D18" s="27">
        <v>334.83819999999997</v>
      </c>
      <c r="E18" s="25">
        <v>0</v>
      </c>
      <c r="F18" s="26">
        <v>234.39</v>
      </c>
      <c r="G18" s="26"/>
      <c r="H18" s="12">
        <f t="shared" si="0"/>
        <v>234.39</v>
      </c>
      <c r="I18" s="47"/>
      <c r="J18" s="47">
        <v>0.7</v>
      </c>
      <c r="K18" s="40"/>
      <c r="L18" s="50"/>
    </row>
    <row r="19" spans="1:13" s="2" customFormat="1" ht="43.05" customHeight="1" x14ac:dyDescent="0.25">
      <c r="A19" s="12">
        <v>16</v>
      </c>
      <c r="B19" s="24" t="s">
        <v>137</v>
      </c>
      <c r="C19" s="117"/>
      <c r="D19" s="27">
        <v>310.95949999999999</v>
      </c>
      <c r="E19" s="25">
        <v>0</v>
      </c>
      <c r="F19" s="26">
        <v>130</v>
      </c>
      <c r="G19" s="26"/>
      <c r="H19" s="12">
        <f t="shared" si="0"/>
        <v>130</v>
      </c>
      <c r="I19" s="47"/>
      <c r="J19" s="47">
        <v>0.41</v>
      </c>
      <c r="K19" s="40"/>
      <c r="L19" s="50"/>
    </row>
    <row r="20" spans="1:13" s="2" customFormat="1" ht="24" x14ac:dyDescent="0.25">
      <c r="A20" s="12">
        <v>17</v>
      </c>
      <c r="B20" s="24" t="s">
        <v>138</v>
      </c>
      <c r="C20" s="117"/>
      <c r="D20" s="28">
        <v>9.4705999999999992</v>
      </c>
      <c r="E20" s="25">
        <v>0</v>
      </c>
      <c r="F20" s="29">
        <v>7.57</v>
      </c>
      <c r="G20" s="29"/>
      <c r="H20" s="12">
        <f t="shared" si="0"/>
        <v>7.57</v>
      </c>
      <c r="I20" s="47"/>
      <c r="J20" s="48">
        <v>0.8</v>
      </c>
      <c r="K20" s="40"/>
    </row>
    <row r="21" spans="1:13" s="2" customFormat="1" ht="48" x14ac:dyDescent="0.25">
      <c r="A21" s="12">
        <v>18</v>
      </c>
      <c r="B21" s="24" t="s">
        <v>139</v>
      </c>
      <c r="C21" s="117"/>
      <c r="D21" s="28">
        <v>91.139099999999999</v>
      </c>
      <c r="E21" s="25">
        <v>0</v>
      </c>
      <c r="F21" s="30">
        <v>46</v>
      </c>
      <c r="G21" s="30"/>
      <c r="H21" s="12">
        <f t="shared" si="0"/>
        <v>46</v>
      </c>
      <c r="I21" s="47"/>
      <c r="J21" s="47">
        <v>0.5</v>
      </c>
      <c r="K21" s="40"/>
    </row>
    <row r="22" spans="1:13" s="2" customFormat="1" ht="48" x14ac:dyDescent="0.25">
      <c r="A22" s="12">
        <v>19</v>
      </c>
      <c r="B22" s="24" t="s">
        <v>140</v>
      </c>
      <c r="C22" s="117"/>
      <c r="D22" s="28">
        <v>174.57589999999999</v>
      </c>
      <c r="E22" s="25">
        <v>0</v>
      </c>
      <c r="F22" s="30">
        <v>122.21</v>
      </c>
      <c r="G22" s="30"/>
      <c r="H22" s="12">
        <f t="shared" si="0"/>
        <v>122.21</v>
      </c>
      <c r="I22" s="47"/>
      <c r="J22" s="47">
        <v>0.7</v>
      </c>
      <c r="K22" s="40"/>
    </row>
    <row r="23" spans="1:13" s="2" customFormat="1" ht="36" x14ac:dyDescent="0.25">
      <c r="A23" s="12">
        <v>20</v>
      </c>
      <c r="B23" s="24" t="s">
        <v>141</v>
      </c>
      <c r="C23" s="117"/>
      <c r="D23" s="28">
        <v>931</v>
      </c>
      <c r="E23" s="25">
        <v>250.44</v>
      </c>
      <c r="F23" s="31">
        <v>369.93090000000001</v>
      </c>
      <c r="G23" s="31"/>
      <c r="H23" s="12">
        <f t="shared" si="0"/>
        <v>620.37090000000001</v>
      </c>
      <c r="I23" s="47"/>
      <c r="J23" s="47">
        <v>0.8</v>
      </c>
      <c r="K23" s="40" t="s">
        <v>142</v>
      </c>
    </row>
    <row r="24" spans="1:13" s="2" customFormat="1" ht="45" customHeight="1" x14ac:dyDescent="0.25">
      <c r="A24" s="12">
        <v>21</v>
      </c>
      <c r="B24" s="24" t="s">
        <v>143</v>
      </c>
      <c r="C24" s="117"/>
      <c r="D24" s="32">
        <v>942</v>
      </c>
      <c r="E24" s="25">
        <v>297.85000000000002</v>
      </c>
      <c r="F24" s="30">
        <v>336.09300000000002</v>
      </c>
      <c r="G24" s="30"/>
      <c r="H24" s="12">
        <f t="shared" si="0"/>
        <v>633.94299999999998</v>
      </c>
      <c r="I24" s="47"/>
      <c r="J24" s="47">
        <v>0.8</v>
      </c>
      <c r="K24" s="40" t="s">
        <v>142</v>
      </c>
    </row>
    <row r="25" spans="1:13" s="2" customFormat="1" ht="36" x14ac:dyDescent="0.25">
      <c r="A25" s="12">
        <v>22</v>
      </c>
      <c r="B25" s="24" t="s">
        <v>144</v>
      </c>
      <c r="C25" s="117"/>
      <c r="D25" s="32">
        <v>836</v>
      </c>
      <c r="E25" s="25">
        <v>251.55</v>
      </c>
      <c r="F25" s="30">
        <v>170</v>
      </c>
      <c r="G25" s="30">
        <v>144.00299999999999</v>
      </c>
      <c r="H25" s="12">
        <f t="shared" si="0"/>
        <v>565.553</v>
      </c>
      <c r="I25" s="47"/>
      <c r="J25" s="47">
        <v>0.8</v>
      </c>
      <c r="K25" s="40"/>
    </row>
    <row r="26" spans="1:13" s="2" customFormat="1" ht="43.05" customHeight="1" x14ac:dyDescent="0.25">
      <c r="A26" s="12">
        <v>23</v>
      </c>
      <c r="B26" s="33" t="s">
        <v>145</v>
      </c>
      <c r="C26" s="117"/>
      <c r="D26" s="32">
        <v>580.23</v>
      </c>
      <c r="E26" s="25">
        <v>0</v>
      </c>
      <c r="F26" s="31">
        <v>173.869</v>
      </c>
      <c r="G26" s="31">
        <v>232.28899999999999</v>
      </c>
      <c r="H26" s="12">
        <f t="shared" si="0"/>
        <v>406.15800000000002</v>
      </c>
      <c r="I26" s="47"/>
      <c r="J26" s="47">
        <v>0.7</v>
      </c>
      <c r="K26" s="40"/>
    </row>
    <row r="27" spans="1:13" s="2" customFormat="1" ht="49.05" customHeight="1" x14ac:dyDescent="0.25">
      <c r="A27" s="12">
        <v>24</v>
      </c>
      <c r="B27" s="34" t="s">
        <v>163</v>
      </c>
      <c r="C27" s="14"/>
      <c r="D27" s="32">
        <v>957.72</v>
      </c>
      <c r="E27" s="25"/>
      <c r="F27" s="31"/>
      <c r="G27" s="35">
        <v>742.3</v>
      </c>
      <c r="H27" s="12">
        <f t="shared" si="0"/>
        <v>742.3</v>
      </c>
      <c r="I27" s="47"/>
      <c r="J27" s="47">
        <v>0.79</v>
      </c>
      <c r="K27" s="40"/>
    </row>
    <row r="28" spans="1:13" s="2" customFormat="1" ht="28.05" customHeight="1" x14ac:dyDescent="0.25">
      <c r="A28" s="12">
        <v>25</v>
      </c>
      <c r="B28" s="115" t="s">
        <v>146</v>
      </c>
      <c r="C28" s="101" t="s">
        <v>147</v>
      </c>
      <c r="D28" s="119">
        <v>87974</v>
      </c>
      <c r="E28" s="25">
        <v>121.3</v>
      </c>
      <c r="F28" s="26"/>
      <c r="G28" s="36">
        <v>4501.6400000000003</v>
      </c>
      <c r="H28" s="12">
        <f t="shared" si="0"/>
        <v>4622.9400000000005</v>
      </c>
      <c r="I28" s="47"/>
      <c r="J28" s="47">
        <v>0.6</v>
      </c>
      <c r="K28" s="40"/>
    </row>
    <row r="29" spans="1:13" s="2" customFormat="1" ht="24" customHeight="1" x14ac:dyDescent="0.25">
      <c r="A29" s="12">
        <v>26</v>
      </c>
      <c r="B29" s="116"/>
      <c r="C29" s="118"/>
      <c r="D29" s="119"/>
      <c r="E29" s="25"/>
      <c r="F29" s="26">
        <v>377.06</v>
      </c>
      <c r="G29" s="38"/>
      <c r="H29" s="12"/>
      <c r="I29" s="47"/>
      <c r="J29" s="47"/>
      <c r="K29" s="40" t="s">
        <v>148</v>
      </c>
    </row>
    <row r="30" spans="1:13" s="2" customFormat="1" ht="33.6" customHeight="1" x14ac:dyDescent="0.25">
      <c r="A30" s="12">
        <v>27</v>
      </c>
      <c r="B30" s="33" t="s">
        <v>75</v>
      </c>
      <c r="C30" s="117" t="s">
        <v>149</v>
      </c>
      <c r="D30" s="25">
        <v>27517</v>
      </c>
      <c r="E30" s="26">
        <v>10500.369199999999</v>
      </c>
      <c r="F30" s="26">
        <v>452.32</v>
      </c>
      <c r="G30" s="26"/>
      <c r="H30" s="12">
        <f t="shared" ref="H30:H38" si="1">E30+F30+G30</f>
        <v>10952.689199999999</v>
      </c>
      <c r="I30" s="47"/>
      <c r="J30" s="47">
        <v>0.75</v>
      </c>
      <c r="K30" s="40"/>
    </row>
    <row r="31" spans="1:13" s="2" customFormat="1" ht="33.6" customHeight="1" x14ac:dyDescent="0.25">
      <c r="A31" s="12">
        <v>28</v>
      </c>
      <c r="B31" s="33" t="s">
        <v>73</v>
      </c>
      <c r="C31" s="117"/>
      <c r="D31" s="25">
        <v>37579</v>
      </c>
      <c r="E31" s="26">
        <v>22464.539400000001</v>
      </c>
      <c r="F31" s="26">
        <v>55.59</v>
      </c>
      <c r="G31" s="26"/>
      <c r="H31" s="12">
        <f t="shared" si="1"/>
        <v>22520.129400000002</v>
      </c>
      <c r="I31" s="47"/>
      <c r="J31" s="47">
        <v>0.76</v>
      </c>
      <c r="K31" s="40"/>
    </row>
    <row r="32" spans="1:13" s="2" customFormat="1" ht="33.6" customHeight="1" x14ac:dyDescent="0.25">
      <c r="A32" s="12">
        <v>29</v>
      </c>
      <c r="B32" s="39" t="s">
        <v>164</v>
      </c>
      <c r="C32" s="117"/>
      <c r="D32" s="25">
        <v>511</v>
      </c>
      <c r="E32" s="26"/>
      <c r="F32" s="26"/>
      <c r="G32" s="26">
        <v>194.24</v>
      </c>
      <c r="H32" s="12">
        <f t="shared" si="1"/>
        <v>194.24</v>
      </c>
      <c r="I32" s="47"/>
      <c r="J32" s="51">
        <v>0.49</v>
      </c>
      <c r="K32" s="40"/>
    </row>
    <row r="33" spans="1:11" s="2" customFormat="1" ht="33.6" customHeight="1" x14ac:dyDescent="0.25">
      <c r="A33" s="12">
        <v>30</v>
      </c>
      <c r="B33" s="33" t="s">
        <v>165</v>
      </c>
      <c r="C33" s="117"/>
      <c r="D33" s="25">
        <v>730</v>
      </c>
      <c r="E33" s="26"/>
      <c r="F33" s="26"/>
      <c r="G33" s="26">
        <v>469.92</v>
      </c>
      <c r="H33" s="12">
        <f t="shared" si="1"/>
        <v>469.92</v>
      </c>
      <c r="I33" s="47"/>
      <c r="J33" s="51">
        <v>0.8</v>
      </c>
      <c r="K33" s="40"/>
    </row>
    <row r="34" spans="1:11" s="2" customFormat="1" ht="33.6" customHeight="1" x14ac:dyDescent="0.25">
      <c r="A34" s="12">
        <v>31</v>
      </c>
      <c r="B34" s="34" t="s">
        <v>166</v>
      </c>
      <c r="C34" s="101" t="s">
        <v>167</v>
      </c>
      <c r="D34" s="25">
        <v>1500</v>
      </c>
      <c r="E34" s="26">
        <v>200</v>
      </c>
      <c r="F34" s="26"/>
      <c r="G34" s="26">
        <v>698.8</v>
      </c>
      <c r="H34" s="12">
        <f t="shared" si="1"/>
        <v>898.8</v>
      </c>
      <c r="I34" s="47"/>
      <c r="J34" s="51">
        <v>0.6</v>
      </c>
      <c r="K34" s="40"/>
    </row>
    <row r="35" spans="1:11" s="2" customFormat="1" ht="33.6" customHeight="1" x14ac:dyDescent="0.25">
      <c r="A35" s="12">
        <v>32</v>
      </c>
      <c r="B35" s="34" t="s">
        <v>168</v>
      </c>
      <c r="C35" s="118"/>
      <c r="D35" s="25">
        <v>135</v>
      </c>
      <c r="E35" s="26"/>
      <c r="F35" s="26"/>
      <c r="G35" s="26">
        <v>132.9</v>
      </c>
      <c r="H35" s="12">
        <f t="shared" si="1"/>
        <v>132.9</v>
      </c>
      <c r="I35" s="47"/>
      <c r="J35" s="51">
        <v>0.98</v>
      </c>
      <c r="K35" s="40"/>
    </row>
    <row r="36" spans="1:11" s="2" customFormat="1" ht="33.6" customHeight="1" x14ac:dyDescent="0.25">
      <c r="A36" s="12">
        <v>33</v>
      </c>
      <c r="B36" s="34" t="s">
        <v>169</v>
      </c>
      <c r="C36" s="101" t="s">
        <v>170</v>
      </c>
      <c r="D36" s="25">
        <v>399</v>
      </c>
      <c r="E36" s="26">
        <v>126.95</v>
      </c>
      <c r="F36" s="26"/>
      <c r="G36" s="26">
        <v>105.54600000000001</v>
      </c>
      <c r="H36" s="12">
        <f t="shared" si="1"/>
        <v>232.49600000000001</v>
      </c>
      <c r="I36" s="47"/>
      <c r="J36" s="51">
        <v>0.64</v>
      </c>
      <c r="K36" s="40"/>
    </row>
    <row r="37" spans="1:11" s="2" customFormat="1" ht="33.6" customHeight="1" x14ac:dyDescent="0.25">
      <c r="A37" s="12">
        <v>34</v>
      </c>
      <c r="B37" s="34" t="s">
        <v>171</v>
      </c>
      <c r="C37" s="118"/>
      <c r="D37" s="25">
        <v>398</v>
      </c>
      <c r="E37" s="26">
        <v>138.52000000000001</v>
      </c>
      <c r="F37" s="26"/>
      <c r="G37" s="26">
        <v>108.812</v>
      </c>
      <c r="H37" s="12">
        <f t="shared" si="1"/>
        <v>247.33199999999999</v>
      </c>
      <c r="I37" s="47"/>
      <c r="J37" s="51">
        <v>0.68</v>
      </c>
      <c r="K37" s="40"/>
    </row>
    <row r="38" spans="1:11" s="2" customFormat="1" ht="33.6" customHeight="1" x14ac:dyDescent="0.25">
      <c r="A38" s="12">
        <v>35</v>
      </c>
      <c r="B38" s="34" t="s">
        <v>172</v>
      </c>
      <c r="C38" s="118"/>
      <c r="D38" s="25">
        <v>4736</v>
      </c>
      <c r="E38" s="26">
        <v>1734.52</v>
      </c>
      <c r="F38" s="26"/>
      <c r="G38" s="26">
        <v>1315.6420000000001</v>
      </c>
      <c r="H38" s="12">
        <f t="shared" si="1"/>
        <v>3050.1620000000003</v>
      </c>
      <c r="I38" s="47"/>
      <c r="J38" s="51">
        <v>0.69</v>
      </c>
      <c r="K38" s="40"/>
    </row>
    <row r="39" spans="1:11" s="2" customFormat="1" ht="33.6" customHeight="1" x14ac:dyDescent="0.25">
      <c r="A39" s="12">
        <v>36</v>
      </c>
      <c r="B39" s="34" t="s">
        <v>173</v>
      </c>
      <c r="C39" s="118"/>
      <c r="D39" s="25">
        <v>383</v>
      </c>
      <c r="E39" s="26"/>
      <c r="F39" s="26"/>
      <c r="G39" s="26"/>
      <c r="H39" s="12">
        <v>118.04</v>
      </c>
      <c r="I39" s="47"/>
      <c r="J39" s="51">
        <v>0.4</v>
      </c>
      <c r="K39" s="40"/>
    </row>
    <row r="40" spans="1:11" s="2" customFormat="1" ht="33.6" customHeight="1" x14ac:dyDescent="0.25">
      <c r="A40" s="12">
        <v>37</v>
      </c>
      <c r="B40" s="34" t="s">
        <v>174</v>
      </c>
      <c r="C40" s="118"/>
      <c r="D40" s="25">
        <v>321</v>
      </c>
      <c r="E40" s="26"/>
      <c r="F40" s="26"/>
      <c r="G40" s="26"/>
      <c r="H40" s="12">
        <v>102.83</v>
      </c>
      <c r="I40" s="47"/>
      <c r="J40" s="51">
        <v>0.4</v>
      </c>
      <c r="K40" s="40"/>
    </row>
    <row r="41" spans="1:11" s="2" customFormat="1" ht="33.6" customHeight="1" x14ac:dyDescent="0.25">
      <c r="A41" s="12">
        <v>38</v>
      </c>
      <c r="B41" s="34" t="s">
        <v>175</v>
      </c>
      <c r="C41" s="118"/>
      <c r="D41" s="25">
        <v>1153</v>
      </c>
      <c r="E41" s="26"/>
      <c r="F41" s="26"/>
      <c r="G41" s="26"/>
      <c r="H41" s="12">
        <v>306.91000000000003</v>
      </c>
      <c r="I41" s="47"/>
      <c r="J41" s="51">
        <v>0.4</v>
      </c>
      <c r="K41" s="40"/>
    </row>
    <row r="42" spans="1:11" s="2" customFormat="1" ht="33.6" customHeight="1" x14ac:dyDescent="0.25">
      <c r="A42" s="12">
        <v>39</v>
      </c>
      <c r="B42" s="34" t="s">
        <v>176</v>
      </c>
      <c r="C42" s="118"/>
      <c r="D42" s="25">
        <v>599</v>
      </c>
      <c r="E42" s="26">
        <v>0</v>
      </c>
      <c r="F42" s="26">
        <v>0</v>
      </c>
      <c r="G42" s="12">
        <v>87.301000000000002</v>
      </c>
      <c r="H42" s="12">
        <f t="shared" ref="H42:H46" si="2">E42+F42+G42</f>
        <v>87.301000000000002</v>
      </c>
      <c r="I42" s="47"/>
      <c r="J42" s="52">
        <v>0.18</v>
      </c>
      <c r="K42" s="40"/>
    </row>
    <row r="43" spans="1:11" s="2" customFormat="1" ht="33.6" customHeight="1" x14ac:dyDescent="0.25">
      <c r="A43" s="12">
        <v>40</v>
      </c>
      <c r="B43" s="34" t="s">
        <v>177</v>
      </c>
      <c r="C43" s="102"/>
      <c r="D43" s="25">
        <v>4352</v>
      </c>
      <c r="E43" s="26">
        <v>0</v>
      </c>
      <c r="F43" s="26">
        <v>0</v>
      </c>
      <c r="G43" s="12">
        <v>1612.6990000000001</v>
      </c>
      <c r="H43" s="12">
        <f t="shared" si="2"/>
        <v>1612.6990000000001</v>
      </c>
      <c r="I43" s="47"/>
      <c r="J43" s="47">
        <v>0.4</v>
      </c>
      <c r="K43" s="40"/>
    </row>
    <row r="44" spans="1:11" s="2" customFormat="1" ht="48" customHeight="1" x14ac:dyDescent="0.25">
      <c r="A44" s="12">
        <v>41</v>
      </c>
      <c r="B44" s="34" t="s">
        <v>178</v>
      </c>
      <c r="C44" s="16" t="s">
        <v>179</v>
      </c>
      <c r="D44" s="25">
        <v>299.75</v>
      </c>
      <c r="E44" s="26"/>
      <c r="F44" s="26"/>
      <c r="G44" s="12">
        <v>284.76249999999999</v>
      </c>
      <c r="H44" s="12">
        <f t="shared" si="2"/>
        <v>284.76249999999999</v>
      </c>
      <c r="I44" s="47"/>
      <c r="J44" s="47">
        <v>0.95</v>
      </c>
      <c r="K44" s="40"/>
    </row>
    <row r="45" spans="1:11" s="2" customFormat="1" ht="48" customHeight="1" x14ac:dyDescent="0.25">
      <c r="A45" s="12">
        <v>42</v>
      </c>
      <c r="B45" s="34" t="s">
        <v>180</v>
      </c>
      <c r="C45" s="37"/>
      <c r="D45" s="25">
        <v>877</v>
      </c>
      <c r="E45" s="26">
        <v>206.86500000000001</v>
      </c>
      <c r="G45" s="12">
        <v>173.8</v>
      </c>
      <c r="H45" s="12">
        <f t="shared" si="2"/>
        <v>380.66500000000002</v>
      </c>
      <c r="I45" s="47"/>
      <c r="J45" s="47">
        <v>0.41</v>
      </c>
      <c r="K45" s="40"/>
    </row>
    <row r="46" spans="1:11" s="2" customFormat="1" ht="48" customHeight="1" x14ac:dyDescent="0.25">
      <c r="A46" s="12">
        <v>43</v>
      </c>
      <c r="B46" s="34" t="s">
        <v>181</v>
      </c>
      <c r="C46" s="37"/>
      <c r="D46" s="25">
        <v>635.25</v>
      </c>
      <c r="E46" s="26"/>
      <c r="F46" s="26">
        <v>256.62</v>
      </c>
      <c r="G46" s="12">
        <v>159.19</v>
      </c>
      <c r="H46" s="12">
        <f t="shared" si="2"/>
        <v>415.81</v>
      </c>
      <c r="I46" s="47"/>
      <c r="J46" s="47">
        <v>0.65</v>
      </c>
      <c r="K46" s="40"/>
    </row>
    <row r="47" spans="1:11" s="2" customFormat="1" ht="48" customHeight="1" x14ac:dyDescent="0.25">
      <c r="A47" s="12">
        <v>44</v>
      </c>
      <c r="B47" s="34" t="s">
        <v>182</v>
      </c>
      <c r="C47" s="118" t="s">
        <v>183</v>
      </c>
      <c r="D47" s="25">
        <v>1333</v>
      </c>
      <c r="E47" s="26"/>
      <c r="F47" s="26"/>
      <c r="G47" s="12">
        <v>578.43499999999995</v>
      </c>
      <c r="H47" s="12">
        <f t="shared" ref="H47:H58" si="3">E47+F47+G47</f>
        <v>578.43499999999995</v>
      </c>
      <c r="I47" s="47"/>
      <c r="J47" s="47">
        <v>0.75</v>
      </c>
      <c r="K47" s="40"/>
    </row>
    <row r="48" spans="1:11" s="2" customFormat="1" ht="48" customHeight="1" x14ac:dyDescent="0.25">
      <c r="A48" s="12">
        <v>45</v>
      </c>
      <c r="B48" s="34" t="s">
        <v>184</v>
      </c>
      <c r="C48" s="118"/>
      <c r="D48" s="25">
        <v>881</v>
      </c>
      <c r="E48" s="26"/>
      <c r="F48" s="26"/>
      <c r="G48" s="12">
        <v>128.13399999999999</v>
      </c>
      <c r="H48" s="12">
        <f t="shared" si="3"/>
        <v>128.13399999999999</v>
      </c>
      <c r="I48" s="47"/>
      <c r="J48" s="47">
        <v>0.21</v>
      </c>
      <c r="K48" s="40"/>
    </row>
    <row r="49" spans="1:11" s="2" customFormat="1" ht="48" customHeight="1" x14ac:dyDescent="0.25">
      <c r="A49" s="12">
        <v>46</v>
      </c>
      <c r="B49" s="34" t="s">
        <v>185</v>
      </c>
      <c r="C49" s="102"/>
      <c r="D49" s="25">
        <v>3080</v>
      </c>
      <c r="E49" s="26"/>
      <c r="F49" s="26"/>
      <c r="G49" s="12">
        <v>53.134999999999998</v>
      </c>
      <c r="H49" s="12">
        <f t="shared" si="3"/>
        <v>53.134999999999998</v>
      </c>
      <c r="I49" s="47"/>
      <c r="J49" s="47">
        <v>1.7000000000000001E-2</v>
      </c>
      <c r="K49" s="40"/>
    </row>
    <row r="50" spans="1:11" s="2" customFormat="1" ht="58.05" customHeight="1" x14ac:dyDescent="0.25">
      <c r="A50" s="12">
        <v>47</v>
      </c>
      <c r="B50" s="34" t="s">
        <v>186</v>
      </c>
      <c r="C50" s="16" t="s">
        <v>187</v>
      </c>
      <c r="D50" s="25">
        <v>63786</v>
      </c>
      <c r="E50" s="26"/>
      <c r="F50" s="26"/>
      <c r="G50" s="12">
        <v>1500</v>
      </c>
      <c r="H50" s="12">
        <f t="shared" si="3"/>
        <v>1500</v>
      </c>
      <c r="I50" s="47"/>
      <c r="J50" s="47"/>
      <c r="K50" s="40"/>
    </row>
    <row r="51" spans="1:11" s="2" customFormat="1" ht="37.950000000000003" customHeight="1" x14ac:dyDescent="0.25">
      <c r="A51" s="12">
        <v>48</v>
      </c>
      <c r="B51" s="24" t="s">
        <v>150</v>
      </c>
      <c r="C51" s="40" t="s">
        <v>151</v>
      </c>
      <c r="D51" s="25">
        <v>12839.3</v>
      </c>
      <c r="E51" s="25">
        <v>9273.57</v>
      </c>
      <c r="F51" s="26">
        <v>595</v>
      </c>
      <c r="G51" s="26"/>
      <c r="H51" s="12">
        <f t="shared" si="3"/>
        <v>9868.57</v>
      </c>
      <c r="I51" s="47"/>
      <c r="J51" s="47">
        <v>0.93</v>
      </c>
      <c r="K51" s="40"/>
    </row>
    <row r="52" spans="1:11" s="2" customFormat="1" ht="30.6" customHeight="1" x14ac:dyDescent="0.25">
      <c r="A52" s="12">
        <v>49</v>
      </c>
      <c r="B52" s="41" t="s">
        <v>152</v>
      </c>
      <c r="C52" s="101" t="s">
        <v>153</v>
      </c>
      <c r="D52" s="25">
        <v>152.77269999999999</v>
      </c>
      <c r="E52" s="26">
        <v>129.86060000000001</v>
      </c>
      <c r="F52" s="26">
        <v>15.2773</v>
      </c>
      <c r="G52" s="26"/>
      <c r="H52" s="12">
        <f t="shared" si="3"/>
        <v>145.1379</v>
      </c>
      <c r="I52" s="47"/>
      <c r="J52" s="47">
        <v>0.95</v>
      </c>
      <c r="K52" s="40"/>
    </row>
    <row r="53" spans="1:11" s="2" customFormat="1" ht="43.05" customHeight="1" x14ac:dyDescent="0.25">
      <c r="A53" s="12">
        <v>50</v>
      </c>
      <c r="B53" s="34" t="s">
        <v>188</v>
      </c>
      <c r="C53" s="118"/>
      <c r="D53" s="25">
        <v>3275.55</v>
      </c>
      <c r="E53" s="26"/>
      <c r="F53" s="26"/>
      <c r="G53" s="26">
        <v>359.59519999999998</v>
      </c>
      <c r="H53" s="12">
        <f t="shared" si="3"/>
        <v>359.59519999999998</v>
      </c>
      <c r="I53" s="47"/>
      <c r="J53" s="47">
        <v>0.1</v>
      </c>
      <c r="K53" s="40"/>
    </row>
    <row r="54" spans="1:11" s="2" customFormat="1" ht="30.6" customHeight="1" x14ac:dyDescent="0.25">
      <c r="A54" s="12">
        <v>51</v>
      </c>
      <c r="B54" s="34" t="s">
        <v>189</v>
      </c>
      <c r="C54" s="118"/>
      <c r="D54" s="25">
        <v>39306</v>
      </c>
      <c r="E54" s="26">
        <v>1289.9848</v>
      </c>
      <c r="F54" s="26"/>
      <c r="G54" s="26">
        <v>6700</v>
      </c>
      <c r="H54" s="12">
        <f t="shared" si="3"/>
        <v>7989.9848000000002</v>
      </c>
      <c r="I54" s="47"/>
      <c r="J54" s="47">
        <v>0.2492</v>
      </c>
      <c r="K54" s="40"/>
    </row>
    <row r="55" spans="1:11" s="2" customFormat="1" ht="30.6" customHeight="1" x14ac:dyDescent="0.25">
      <c r="A55" s="12">
        <v>52</v>
      </c>
      <c r="B55" s="34" t="s">
        <v>190</v>
      </c>
      <c r="C55" s="37"/>
      <c r="D55" s="25"/>
      <c r="E55" s="26">
        <v>1710</v>
      </c>
      <c r="F55" s="26"/>
      <c r="G55" s="26"/>
      <c r="H55" s="12">
        <f t="shared" si="3"/>
        <v>1710</v>
      </c>
      <c r="I55" s="47"/>
      <c r="J55" s="47"/>
      <c r="K55" s="40"/>
    </row>
    <row r="56" spans="1:11" s="2" customFormat="1" ht="51" customHeight="1" x14ac:dyDescent="0.25">
      <c r="A56" s="12">
        <v>53</v>
      </c>
      <c r="B56" s="34" t="s">
        <v>110</v>
      </c>
      <c r="C56" s="12" t="s">
        <v>191</v>
      </c>
      <c r="D56" s="25">
        <v>10640</v>
      </c>
      <c r="E56" s="26">
        <v>6192.56</v>
      </c>
      <c r="F56" s="26"/>
      <c r="G56" s="26">
        <v>836.96</v>
      </c>
      <c r="H56" s="12">
        <f t="shared" si="3"/>
        <v>7029.52</v>
      </c>
      <c r="I56" s="47"/>
      <c r="J56" s="47">
        <v>0.68</v>
      </c>
      <c r="K56" s="40"/>
    </row>
    <row r="57" spans="1:11" s="2" customFormat="1" ht="30.6" customHeight="1" x14ac:dyDescent="0.25">
      <c r="A57" s="12">
        <v>54</v>
      </c>
      <c r="B57" s="34" t="s">
        <v>192</v>
      </c>
      <c r="C57" s="12" t="s">
        <v>193</v>
      </c>
      <c r="D57" s="25">
        <v>15543</v>
      </c>
      <c r="E57" s="26">
        <v>5000</v>
      </c>
      <c r="F57" s="26"/>
      <c r="G57" s="26">
        <v>3000</v>
      </c>
      <c r="H57" s="12">
        <f t="shared" si="3"/>
        <v>8000</v>
      </c>
      <c r="I57" s="47"/>
      <c r="J57" s="47"/>
      <c r="K57" s="40"/>
    </row>
    <row r="58" spans="1:11" s="2" customFormat="1" ht="30.6" customHeight="1" x14ac:dyDescent="0.25">
      <c r="A58" s="12"/>
      <c r="B58" s="114" t="s">
        <v>154</v>
      </c>
      <c r="C58" s="114"/>
      <c r="D58" s="42">
        <f t="shared" ref="D58:F58" si="4">SUM(D4:D52)</f>
        <v>335105.68249999994</v>
      </c>
      <c r="E58" s="42">
        <f t="shared" si="4"/>
        <v>82033.515500000023</v>
      </c>
      <c r="F58" s="43">
        <f t="shared" si="4"/>
        <v>4769.5302000000001</v>
      </c>
      <c r="G58" s="43">
        <f>SUM(G4:G57)</f>
        <v>34555.603499999997</v>
      </c>
      <c r="H58" s="11">
        <f t="shared" si="3"/>
        <v>121358.64920000001</v>
      </c>
      <c r="I58" s="47"/>
      <c r="J58" s="47"/>
      <c r="K58" s="40"/>
    </row>
    <row r="59" spans="1:11" ht="15.6" x14ac:dyDescent="0.25">
      <c r="B59" s="44"/>
      <c r="C59" s="45"/>
      <c r="D59" s="44"/>
      <c r="E59" s="44"/>
      <c r="F59" s="44"/>
      <c r="G59" s="44"/>
      <c r="H59" s="44"/>
      <c r="I59" s="44"/>
      <c r="J59" s="44"/>
      <c r="K59" s="53"/>
    </row>
    <row r="60" spans="1:11" ht="15.6" x14ac:dyDescent="0.25">
      <c r="B60" s="44"/>
      <c r="C60" s="45"/>
      <c r="D60" s="44"/>
      <c r="E60" s="44"/>
      <c r="F60" s="44"/>
      <c r="G60" s="44"/>
      <c r="H60" s="44"/>
      <c r="I60" s="44"/>
      <c r="J60" s="44"/>
      <c r="K60" s="53"/>
    </row>
    <row r="61" spans="1:11" ht="15.6" x14ac:dyDescent="0.25">
      <c r="B61" s="44"/>
      <c r="C61" s="45"/>
      <c r="D61" s="44"/>
      <c r="E61" s="44"/>
      <c r="F61" s="44"/>
      <c r="G61" s="44"/>
      <c r="H61" s="44"/>
      <c r="I61" s="44"/>
      <c r="J61" s="44"/>
      <c r="K61" s="53"/>
    </row>
    <row r="62" spans="1:11" ht="15.6" x14ac:dyDescent="0.25">
      <c r="B62" s="44"/>
      <c r="C62" s="45"/>
      <c r="D62" s="44"/>
      <c r="E62" s="44"/>
      <c r="F62" s="44"/>
      <c r="G62" s="44"/>
      <c r="H62" s="44"/>
      <c r="I62" s="44"/>
      <c r="J62" s="44"/>
      <c r="K62" s="53"/>
    </row>
    <row r="63" spans="1:11" ht="15.6" x14ac:dyDescent="0.25">
      <c r="B63" s="44"/>
      <c r="C63" s="45"/>
      <c r="D63" s="44"/>
      <c r="E63" s="44"/>
      <c r="F63" s="44"/>
      <c r="G63" s="44"/>
      <c r="H63" s="44"/>
      <c r="I63" s="44"/>
      <c r="J63" s="44"/>
      <c r="K63" s="53"/>
    </row>
    <row r="64" spans="1:11" ht="15.6" x14ac:dyDescent="0.25">
      <c r="B64" s="44"/>
      <c r="C64" s="45"/>
      <c r="D64" s="44"/>
      <c r="E64" s="44"/>
      <c r="F64" s="44"/>
      <c r="G64" s="44"/>
      <c r="H64" s="44"/>
      <c r="I64" s="44"/>
      <c r="J64" s="44"/>
      <c r="K64" s="53"/>
    </row>
    <row r="65" spans="2:11" ht="15.6" x14ac:dyDescent="0.25">
      <c r="B65" s="44"/>
      <c r="C65" s="45"/>
      <c r="D65" s="44"/>
      <c r="E65" s="44"/>
      <c r="F65" s="44"/>
      <c r="G65" s="44"/>
      <c r="H65" s="44"/>
      <c r="I65" s="44"/>
      <c r="J65" s="44"/>
      <c r="K65" s="53"/>
    </row>
    <row r="66" spans="2:11" ht="15.6" x14ac:dyDescent="0.25">
      <c r="B66" s="44"/>
      <c r="C66" s="45"/>
      <c r="D66" s="44"/>
      <c r="E66" s="44"/>
      <c r="F66" s="44"/>
      <c r="G66" s="44"/>
      <c r="H66" s="44"/>
      <c r="I66" s="44"/>
      <c r="J66" s="44"/>
      <c r="K66" s="53"/>
    </row>
    <row r="67" spans="2:11" ht="15.6" x14ac:dyDescent="0.25">
      <c r="B67" s="44"/>
      <c r="C67" s="45"/>
      <c r="D67" s="44"/>
      <c r="E67" s="44"/>
      <c r="F67" s="44"/>
      <c r="G67" s="44"/>
      <c r="H67" s="44"/>
      <c r="I67" s="44"/>
      <c r="J67" s="44"/>
      <c r="K67" s="53"/>
    </row>
    <row r="68" spans="2:11" ht="15.6" x14ac:dyDescent="0.25">
      <c r="B68" s="44"/>
      <c r="C68" s="45"/>
      <c r="D68" s="44"/>
      <c r="E68" s="44"/>
      <c r="F68" s="44"/>
      <c r="G68" s="44"/>
      <c r="H68" s="44"/>
      <c r="I68" s="44"/>
      <c r="J68" s="44"/>
      <c r="K68" s="53"/>
    </row>
    <row r="69" spans="2:11" ht="15.6" x14ac:dyDescent="0.25">
      <c r="B69" s="44"/>
      <c r="C69" s="45"/>
      <c r="D69" s="44"/>
      <c r="E69" s="44"/>
      <c r="F69" s="44"/>
      <c r="G69" s="44"/>
      <c r="H69" s="44"/>
      <c r="I69" s="44"/>
      <c r="J69" s="44"/>
      <c r="K69" s="53"/>
    </row>
    <row r="70" spans="2:11" ht="15.6" x14ac:dyDescent="0.25">
      <c r="B70" s="44"/>
      <c r="C70" s="45"/>
      <c r="D70" s="44"/>
      <c r="E70" s="44"/>
      <c r="F70" s="44"/>
      <c r="G70" s="44"/>
      <c r="H70" s="44"/>
      <c r="I70" s="44"/>
      <c r="J70" s="44"/>
      <c r="K70" s="53"/>
    </row>
    <row r="71" spans="2:11" ht="15.6" x14ac:dyDescent="0.25">
      <c r="B71" s="44"/>
      <c r="C71" s="45"/>
      <c r="D71" s="44"/>
      <c r="E71" s="44"/>
      <c r="F71" s="44"/>
      <c r="G71" s="44"/>
      <c r="H71" s="44"/>
      <c r="I71" s="44"/>
      <c r="J71" s="44"/>
      <c r="K71" s="53"/>
    </row>
    <row r="72" spans="2:11" ht="15.6" x14ac:dyDescent="0.25">
      <c r="B72" s="44"/>
      <c r="C72" s="45"/>
      <c r="D72" s="44"/>
      <c r="E72" s="44"/>
      <c r="F72" s="44"/>
      <c r="G72" s="44"/>
      <c r="H72" s="44"/>
      <c r="I72" s="44"/>
      <c r="J72" s="44"/>
      <c r="K72" s="53"/>
    </row>
    <row r="73" spans="2:11" ht="15.6" x14ac:dyDescent="0.25">
      <c r="B73" s="44"/>
      <c r="C73" s="45"/>
      <c r="D73" s="44"/>
      <c r="E73" s="44"/>
      <c r="F73" s="44"/>
      <c r="G73" s="44"/>
      <c r="H73" s="44"/>
      <c r="I73" s="44"/>
      <c r="J73" s="44"/>
      <c r="K73" s="53"/>
    </row>
    <row r="74" spans="2:11" ht="15.6" x14ac:dyDescent="0.25">
      <c r="B74" s="44"/>
      <c r="C74" s="45"/>
      <c r="D74" s="44"/>
      <c r="E74" s="44"/>
      <c r="F74" s="44"/>
      <c r="G74" s="44"/>
      <c r="H74" s="44"/>
      <c r="I74" s="44"/>
      <c r="J74" s="44"/>
      <c r="K74" s="53"/>
    </row>
    <row r="75" spans="2:11" ht="15.6" x14ac:dyDescent="0.25">
      <c r="B75" s="44"/>
      <c r="C75" s="45"/>
      <c r="D75" s="44"/>
      <c r="E75" s="44"/>
      <c r="F75" s="44"/>
      <c r="G75" s="44"/>
      <c r="H75" s="44"/>
      <c r="I75" s="44"/>
      <c r="J75" s="44"/>
      <c r="K75" s="53"/>
    </row>
    <row r="76" spans="2:11" ht="15.6" x14ac:dyDescent="0.25">
      <c r="B76" s="44"/>
      <c r="C76" s="45"/>
      <c r="D76" s="44"/>
      <c r="E76" s="44"/>
      <c r="F76" s="44"/>
      <c r="G76" s="44"/>
      <c r="H76" s="44"/>
      <c r="I76" s="44"/>
      <c r="J76" s="44"/>
      <c r="K76" s="53"/>
    </row>
    <row r="77" spans="2:11" ht="15.6" x14ac:dyDescent="0.25">
      <c r="B77" s="44"/>
      <c r="C77" s="45"/>
      <c r="D77" s="44"/>
      <c r="E77" s="44"/>
      <c r="F77" s="44"/>
      <c r="G77" s="44"/>
      <c r="H77" s="44"/>
      <c r="I77" s="44"/>
      <c r="J77" s="44"/>
      <c r="K77" s="53"/>
    </row>
    <row r="78" spans="2:11" ht="15.6" x14ac:dyDescent="0.25">
      <c r="B78" s="44"/>
      <c r="C78" s="45"/>
      <c r="D78" s="44"/>
      <c r="E78" s="44"/>
      <c r="F78" s="44"/>
      <c r="G78" s="44"/>
      <c r="H78" s="44"/>
      <c r="I78" s="44"/>
      <c r="J78" s="44"/>
      <c r="K78" s="53"/>
    </row>
    <row r="79" spans="2:11" ht="15.6" x14ac:dyDescent="0.25">
      <c r="B79" s="44"/>
      <c r="C79" s="45"/>
      <c r="D79" s="44"/>
      <c r="E79" s="44"/>
      <c r="F79" s="44"/>
      <c r="G79" s="44"/>
      <c r="H79" s="44"/>
      <c r="I79" s="44"/>
      <c r="J79" s="44"/>
      <c r="K79" s="53"/>
    </row>
    <row r="80" spans="2:11" ht="15.6" x14ac:dyDescent="0.25">
      <c r="B80" s="44"/>
      <c r="C80" s="45"/>
      <c r="D80" s="44"/>
      <c r="E80" s="44"/>
      <c r="F80" s="44"/>
      <c r="G80" s="44"/>
      <c r="H80" s="44"/>
      <c r="I80" s="44"/>
      <c r="J80" s="44"/>
      <c r="K80" s="53"/>
    </row>
    <row r="81" spans="2:11" ht="15.6" x14ac:dyDescent="0.25">
      <c r="B81" s="44"/>
      <c r="C81" s="45"/>
      <c r="D81" s="44"/>
      <c r="E81" s="44"/>
      <c r="F81" s="44"/>
      <c r="G81" s="44"/>
      <c r="H81" s="44"/>
      <c r="I81" s="44"/>
      <c r="J81" s="44"/>
      <c r="K81" s="53"/>
    </row>
    <row r="82" spans="2:11" ht="15.6" x14ac:dyDescent="0.25">
      <c r="B82" s="44"/>
      <c r="C82" s="45"/>
      <c r="D82" s="44"/>
      <c r="E82" s="44"/>
      <c r="F82" s="44"/>
      <c r="G82" s="44"/>
      <c r="H82" s="44"/>
      <c r="I82" s="44"/>
      <c r="J82" s="44"/>
      <c r="K82" s="53"/>
    </row>
    <row r="83" spans="2:11" ht="15.6" x14ac:dyDescent="0.25">
      <c r="B83" s="44"/>
      <c r="C83" s="45"/>
      <c r="D83" s="44"/>
      <c r="E83" s="44"/>
      <c r="F83" s="44"/>
      <c r="G83" s="44"/>
      <c r="H83" s="44"/>
      <c r="I83" s="44"/>
      <c r="J83" s="44"/>
      <c r="K83" s="53"/>
    </row>
    <row r="84" spans="2:11" ht="15.6" x14ac:dyDescent="0.25">
      <c r="B84" s="44"/>
      <c r="C84" s="45"/>
      <c r="D84" s="44"/>
      <c r="E84" s="44"/>
      <c r="F84" s="44"/>
      <c r="G84" s="44"/>
      <c r="H84" s="44"/>
      <c r="I84" s="44"/>
      <c r="J84" s="44"/>
      <c r="K84" s="53"/>
    </row>
    <row r="85" spans="2:11" ht="15.6" x14ac:dyDescent="0.25">
      <c r="B85" s="44"/>
      <c r="C85" s="45"/>
      <c r="D85" s="44"/>
      <c r="E85" s="44"/>
      <c r="F85" s="44"/>
      <c r="G85" s="44"/>
      <c r="H85" s="44"/>
      <c r="I85" s="44"/>
      <c r="J85" s="44"/>
      <c r="K85" s="53"/>
    </row>
    <row r="86" spans="2:11" ht="15.6" x14ac:dyDescent="0.25">
      <c r="B86" s="44"/>
      <c r="C86" s="45"/>
      <c r="D86" s="44"/>
      <c r="E86" s="44"/>
      <c r="F86" s="44"/>
      <c r="G86" s="44"/>
      <c r="H86" s="44"/>
      <c r="I86" s="44"/>
      <c r="J86" s="44"/>
      <c r="K86" s="53"/>
    </row>
    <row r="87" spans="2:11" ht="15.6" x14ac:dyDescent="0.25">
      <c r="B87" s="44"/>
      <c r="C87" s="45"/>
      <c r="D87" s="44"/>
      <c r="E87" s="44"/>
      <c r="F87" s="44"/>
      <c r="G87" s="44"/>
      <c r="H87" s="44"/>
      <c r="I87" s="44"/>
      <c r="J87" s="44"/>
      <c r="K87" s="53"/>
    </row>
    <row r="88" spans="2:11" ht="15.6" x14ac:dyDescent="0.25">
      <c r="B88" s="44"/>
      <c r="C88" s="45"/>
      <c r="D88" s="44"/>
      <c r="E88" s="44"/>
      <c r="F88" s="44"/>
      <c r="G88" s="44"/>
      <c r="H88" s="44"/>
      <c r="I88" s="44"/>
      <c r="J88" s="44"/>
      <c r="K88" s="53"/>
    </row>
    <row r="89" spans="2:11" ht="15.6" x14ac:dyDescent="0.25">
      <c r="B89" s="44"/>
      <c r="C89" s="45"/>
      <c r="D89" s="44"/>
      <c r="E89" s="44"/>
      <c r="F89" s="44"/>
      <c r="G89" s="44"/>
      <c r="H89" s="44"/>
      <c r="I89" s="44"/>
      <c r="J89" s="44"/>
      <c r="K89" s="53"/>
    </row>
    <row r="90" spans="2:11" ht="15.6" x14ac:dyDescent="0.25">
      <c r="B90" s="44"/>
      <c r="C90" s="45"/>
      <c r="D90" s="44"/>
      <c r="E90" s="44"/>
      <c r="F90" s="44"/>
      <c r="G90" s="44"/>
      <c r="H90" s="44"/>
      <c r="I90" s="44"/>
      <c r="J90" s="44"/>
      <c r="K90" s="53"/>
    </row>
    <row r="91" spans="2:11" ht="15.6" x14ac:dyDescent="0.25">
      <c r="B91" s="44"/>
      <c r="C91" s="45"/>
      <c r="D91" s="44"/>
      <c r="E91" s="44"/>
      <c r="F91" s="44"/>
      <c r="G91" s="44"/>
      <c r="H91" s="44"/>
      <c r="I91" s="44"/>
      <c r="J91" s="44"/>
      <c r="K91" s="53"/>
    </row>
    <row r="92" spans="2:11" ht="15.6" x14ac:dyDescent="0.25">
      <c r="B92" s="44"/>
      <c r="C92" s="45"/>
      <c r="D92" s="44"/>
      <c r="E92" s="44"/>
      <c r="F92" s="44"/>
      <c r="G92" s="44"/>
      <c r="H92" s="44"/>
      <c r="I92" s="44"/>
      <c r="J92" s="44"/>
      <c r="K92" s="53"/>
    </row>
    <row r="93" spans="2:11" ht="15.6" x14ac:dyDescent="0.25">
      <c r="B93" s="44"/>
      <c r="C93" s="45"/>
      <c r="D93" s="44"/>
      <c r="E93" s="44"/>
      <c r="F93" s="44"/>
      <c r="G93" s="44"/>
      <c r="H93" s="44"/>
      <c r="I93" s="44"/>
      <c r="J93" s="44"/>
      <c r="K93" s="53"/>
    </row>
    <row r="94" spans="2:11" ht="15.6" x14ac:dyDescent="0.25">
      <c r="B94" s="44"/>
      <c r="C94" s="45"/>
      <c r="D94" s="44"/>
      <c r="E94" s="44"/>
      <c r="F94" s="44"/>
      <c r="G94" s="44"/>
      <c r="H94" s="44"/>
      <c r="I94" s="44"/>
      <c r="J94" s="44"/>
      <c r="K94" s="53"/>
    </row>
    <row r="95" spans="2:11" ht="15.6" x14ac:dyDescent="0.25">
      <c r="B95" s="44"/>
      <c r="C95" s="45"/>
      <c r="D95" s="44"/>
      <c r="E95" s="44"/>
      <c r="F95" s="44"/>
      <c r="G95" s="44"/>
      <c r="H95" s="44"/>
      <c r="I95" s="44"/>
      <c r="J95" s="44"/>
      <c r="K95" s="53"/>
    </row>
    <row r="96" spans="2:11" ht="15.6" x14ac:dyDescent="0.25">
      <c r="B96" s="44"/>
      <c r="C96" s="45"/>
      <c r="D96" s="44"/>
      <c r="E96" s="44"/>
      <c r="F96" s="44"/>
      <c r="G96" s="44"/>
      <c r="H96" s="44"/>
      <c r="I96" s="44"/>
      <c r="J96" s="44"/>
      <c r="K96" s="53"/>
    </row>
    <row r="97" spans="2:11" ht="15.6" x14ac:dyDescent="0.25">
      <c r="B97" s="44"/>
      <c r="C97" s="45"/>
      <c r="D97" s="44"/>
      <c r="E97" s="44"/>
      <c r="F97" s="44"/>
      <c r="G97" s="44"/>
      <c r="H97" s="44"/>
      <c r="I97" s="44"/>
      <c r="J97" s="44"/>
      <c r="K97" s="53"/>
    </row>
    <row r="98" spans="2:11" ht="15.6" x14ac:dyDescent="0.25">
      <c r="B98" s="44"/>
      <c r="C98" s="45"/>
      <c r="D98" s="44"/>
      <c r="E98" s="44"/>
      <c r="F98" s="44"/>
      <c r="G98" s="44"/>
      <c r="H98" s="44"/>
      <c r="I98" s="44"/>
      <c r="J98" s="44"/>
      <c r="K98" s="53"/>
    </row>
    <row r="99" spans="2:11" ht="15.6" x14ac:dyDescent="0.25">
      <c r="B99" s="44"/>
      <c r="C99" s="45"/>
      <c r="D99" s="44"/>
      <c r="E99" s="44"/>
      <c r="F99" s="44"/>
      <c r="G99" s="44"/>
      <c r="H99" s="44"/>
      <c r="I99" s="44"/>
      <c r="J99" s="44"/>
      <c r="K99" s="53"/>
    </row>
    <row r="100" spans="2:11" ht="15.6" x14ac:dyDescent="0.25">
      <c r="B100" s="44"/>
      <c r="C100" s="45"/>
      <c r="D100" s="44"/>
      <c r="E100" s="44"/>
      <c r="F100" s="44"/>
      <c r="G100" s="44"/>
      <c r="H100" s="44"/>
      <c r="I100" s="44"/>
      <c r="J100" s="44"/>
      <c r="K100" s="53"/>
    </row>
    <row r="101" spans="2:11" ht="15.6" x14ac:dyDescent="0.25">
      <c r="B101" s="44"/>
      <c r="C101" s="45"/>
      <c r="D101" s="44"/>
      <c r="E101" s="44"/>
      <c r="F101" s="44"/>
      <c r="G101" s="44"/>
      <c r="H101" s="44"/>
      <c r="I101" s="44"/>
      <c r="J101" s="44"/>
      <c r="K101" s="53"/>
    </row>
    <row r="102" spans="2:11" ht="15.6" x14ac:dyDescent="0.25">
      <c r="B102" s="44"/>
      <c r="C102" s="45"/>
      <c r="D102" s="44"/>
      <c r="E102" s="44"/>
      <c r="F102" s="44"/>
      <c r="G102" s="44"/>
      <c r="H102" s="44"/>
      <c r="I102" s="44"/>
      <c r="J102" s="44"/>
      <c r="K102" s="53"/>
    </row>
    <row r="103" spans="2:11" ht="15.6" x14ac:dyDescent="0.25">
      <c r="B103" s="44"/>
      <c r="C103" s="45"/>
      <c r="D103" s="44"/>
      <c r="E103" s="44"/>
      <c r="F103" s="44"/>
      <c r="G103" s="44"/>
      <c r="H103" s="44"/>
      <c r="I103" s="44"/>
      <c r="J103" s="44"/>
      <c r="K103" s="53"/>
    </row>
    <row r="104" spans="2:11" ht="15.6" x14ac:dyDescent="0.25">
      <c r="B104" s="44"/>
      <c r="C104" s="45"/>
      <c r="D104" s="44"/>
      <c r="E104" s="44"/>
      <c r="F104" s="44"/>
      <c r="G104" s="44"/>
      <c r="H104" s="44"/>
      <c r="I104" s="44"/>
      <c r="J104" s="44"/>
      <c r="K104" s="53"/>
    </row>
    <row r="105" spans="2:11" ht="15.6" x14ac:dyDescent="0.25">
      <c r="B105" s="44"/>
      <c r="C105" s="45"/>
      <c r="D105" s="44"/>
      <c r="E105" s="44"/>
      <c r="F105" s="44"/>
      <c r="G105" s="44"/>
      <c r="H105" s="44"/>
      <c r="I105" s="44"/>
      <c r="J105" s="44"/>
      <c r="K105" s="53"/>
    </row>
    <row r="106" spans="2:11" ht="15.6" x14ac:dyDescent="0.25">
      <c r="B106" s="44"/>
      <c r="C106" s="45"/>
      <c r="D106" s="44"/>
      <c r="E106" s="44"/>
      <c r="F106" s="44"/>
      <c r="G106" s="44"/>
      <c r="H106" s="44"/>
      <c r="I106" s="44"/>
      <c r="J106" s="44"/>
      <c r="K106" s="53"/>
    </row>
    <row r="107" spans="2:11" ht="15.6" x14ac:dyDescent="0.25">
      <c r="B107" s="44"/>
      <c r="C107" s="45"/>
      <c r="D107" s="44"/>
      <c r="E107" s="44"/>
      <c r="F107" s="44"/>
      <c r="G107" s="44"/>
      <c r="H107" s="44"/>
      <c r="I107" s="44"/>
      <c r="J107" s="44"/>
      <c r="K107" s="53"/>
    </row>
    <row r="108" spans="2:11" ht="15.6" x14ac:dyDescent="0.25">
      <c r="B108" s="44"/>
      <c r="C108" s="45"/>
      <c r="D108" s="44"/>
      <c r="E108" s="44"/>
      <c r="F108" s="44"/>
      <c r="G108" s="44"/>
      <c r="H108" s="44"/>
      <c r="I108" s="44"/>
      <c r="J108" s="44"/>
      <c r="K108" s="53"/>
    </row>
    <row r="109" spans="2:11" ht="15.6" x14ac:dyDescent="0.25">
      <c r="B109" s="44"/>
      <c r="C109" s="45"/>
      <c r="D109" s="44"/>
      <c r="E109" s="44"/>
      <c r="F109" s="44"/>
      <c r="G109" s="44"/>
      <c r="H109" s="44"/>
      <c r="I109" s="44"/>
      <c r="J109" s="44"/>
      <c r="K109" s="53"/>
    </row>
    <row r="110" spans="2:11" ht="15.6" x14ac:dyDescent="0.25">
      <c r="B110" s="44"/>
      <c r="C110" s="45"/>
      <c r="D110" s="44"/>
      <c r="E110" s="44"/>
      <c r="F110" s="44"/>
      <c r="G110" s="44"/>
      <c r="H110" s="44"/>
      <c r="I110" s="44"/>
      <c r="J110" s="44"/>
      <c r="K110" s="53"/>
    </row>
    <row r="111" spans="2:11" ht="15.6" x14ac:dyDescent="0.25">
      <c r="B111" s="44"/>
      <c r="C111" s="45"/>
      <c r="D111" s="44"/>
      <c r="E111" s="44"/>
      <c r="F111" s="44"/>
      <c r="G111" s="44"/>
      <c r="H111" s="44"/>
      <c r="I111" s="44"/>
      <c r="J111" s="44"/>
      <c r="K111" s="53"/>
    </row>
    <row r="112" spans="2:11" ht="15.6" x14ac:dyDescent="0.25">
      <c r="B112" s="44"/>
      <c r="C112" s="45"/>
      <c r="D112" s="44"/>
      <c r="E112" s="44"/>
      <c r="F112" s="44"/>
      <c r="G112" s="44"/>
      <c r="H112" s="44"/>
      <c r="I112" s="44"/>
      <c r="J112" s="44"/>
      <c r="K112" s="53"/>
    </row>
    <row r="113" spans="2:11" ht="15.6" x14ac:dyDescent="0.25">
      <c r="B113" s="44"/>
      <c r="C113" s="45"/>
      <c r="D113" s="44"/>
      <c r="E113" s="44"/>
      <c r="F113" s="44"/>
      <c r="G113" s="44"/>
      <c r="H113" s="44"/>
      <c r="I113" s="44"/>
      <c r="J113" s="44"/>
      <c r="K113" s="53"/>
    </row>
    <row r="114" spans="2:11" ht="15.6" x14ac:dyDescent="0.25">
      <c r="B114" s="44"/>
      <c r="C114" s="45"/>
      <c r="D114" s="44"/>
      <c r="E114" s="44"/>
      <c r="F114" s="44"/>
      <c r="G114" s="44"/>
      <c r="H114" s="44"/>
      <c r="I114" s="44"/>
      <c r="J114" s="44"/>
      <c r="K114" s="53"/>
    </row>
    <row r="115" spans="2:11" ht="15.6" x14ac:dyDescent="0.25">
      <c r="B115" s="44"/>
      <c r="C115" s="45"/>
      <c r="D115" s="44"/>
      <c r="E115" s="44"/>
      <c r="F115" s="44"/>
      <c r="G115" s="44"/>
      <c r="H115" s="44"/>
      <c r="I115" s="44"/>
      <c r="J115" s="44"/>
      <c r="K115" s="53"/>
    </row>
    <row r="116" spans="2:11" ht="15.6" x14ac:dyDescent="0.25">
      <c r="B116" s="44"/>
      <c r="C116" s="45"/>
      <c r="D116" s="44"/>
      <c r="E116" s="44"/>
      <c r="F116" s="44"/>
      <c r="G116" s="44"/>
      <c r="H116" s="44"/>
      <c r="I116" s="44"/>
      <c r="J116" s="44"/>
      <c r="K116" s="53"/>
    </row>
    <row r="117" spans="2:11" ht="15.6" x14ac:dyDescent="0.25">
      <c r="B117" s="44"/>
      <c r="C117" s="45"/>
      <c r="D117" s="44"/>
      <c r="E117" s="44"/>
      <c r="F117" s="44"/>
      <c r="G117" s="44"/>
      <c r="H117" s="44"/>
      <c r="I117" s="44"/>
      <c r="J117" s="44"/>
      <c r="K117" s="53"/>
    </row>
    <row r="118" spans="2:11" ht="15.6" x14ac:dyDescent="0.25">
      <c r="B118" s="44"/>
      <c r="C118" s="45"/>
      <c r="D118" s="44"/>
      <c r="E118" s="44"/>
      <c r="F118" s="44"/>
      <c r="G118" s="44"/>
      <c r="H118" s="44"/>
      <c r="I118" s="44"/>
      <c r="J118" s="44"/>
      <c r="K118" s="53"/>
    </row>
    <row r="119" spans="2:11" ht="15.6" x14ac:dyDescent="0.25">
      <c r="B119" s="44"/>
      <c r="C119" s="45"/>
      <c r="D119" s="44"/>
      <c r="E119" s="44"/>
      <c r="F119" s="44"/>
      <c r="G119" s="44"/>
      <c r="H119" s="44"/>
      <c r="I119" s="44"/>
      <c r="J119" s="44"/>
      <c r="K119" s="53"/>
    </row>
    <row r="120" spans="2:11" ht="15.6" x14ac:dyDescent="0.25">
      <c r="B120" s="44"/>
      <c r="C120" s="45"/>
      <c r="D120" s="44"/>
      <c r="E120" s="44"/>
      <c r="F120" s="44"/>
      <c r="G120" s="44"/>
      <c r="H120" s="44"/>
      <c r="I120" s="44"/>
      <c r="J120" s="44"/>
      <c r="K120" s="53"/>
    </row>
    <row r="121" spans="2:11" ht="15.6" x14ac:dyDescent="0.25">
      <c r="B121" s="44"/>
      <c r="C121" s="45"/>
      <c r="D121" s="44"/>
      <c r="E121" s="44"/>
      <c r="F121" s="44"/>
      <c r="G121" s="44"/>
      <c r="H121" s="44"/>
      <c r="I121" s="44"/>
      <c r="J121" s="44"/>
      <c r="K121" s="53"/>
    </row>
    <row r="122" spans="2:11" ht="15.6" x14ac:dyDescent="0.25">
      <c r="B122" s="44"/>
      <c r="C122" s="45"/>
      <c r="D122" s="44"/>
      <c r="E122" s="44"/>
      <c r="F122" s="44"/>
      <c r="G122" s="44"/>
      <c r="H122" s="44"/>
      <c r="I122" s="44"/>
      <c r="J122" s="44"/>
      <c r="K122" s="53"/>
    </row>
    <row r="123" spans="2:11" ht="15.6" x14ac:dyDescent="0.25">
      <c r="B123" s="44"/>
      <c r="C123" s="45"/>
      <c r="D123" s="44"/>
      <c r="E123" s="44"/>
      <c r="F123" s="44"/>
      <c r="G123" s="44"/>
      <c r="H123" s="44"/>
      <c r="I123" s="44"/>
      <c r="J123" s="44"/>
      <c r="K123" s="53"/>
    </row>
    <row r="124" spans="2:11" ht="15.6" x14ac:dyDescent="0.25">
      <c r="B124" s="44"/>
      <c r="C124" s="45"/>
      <c r="D124" s="44"/>
      <c r="E124" s="44"/>
      <c r="F124" s="44"/>
      <c r="G124" s="44"/>
      <c r="H124" s="44"/>
      <c r="I124" s="44"/>
      <c r="J124" s="44"/>
      <c r="K124" s="53"/>
    </row>
    <row r="125" spans="2:11" ht="15.6" x14ac:dyDescent="0.25">
      <c r="B125" s="44"/>
      <c r="C125" s="45"/>
      <c r="D125" s="44"/>
      <c r="E125" s="44"/>
      <c r="F125" s="44"/>
      <c r="G125" s="44"/>
      <c r="H125" s="44"/>
      <c r="I125" s="44"/>
      <c r="J125" s="44"/>
      <c r="K125" s="53"/>
    </row>
    <row r="126" spans="2:11" ht="15.6" x14ac:dyDescent="0.25">
      <c r="B126" s="44"/>
      <c r="C126" s="45"/>
      <c r="D126" s="44"/>
      <c r="E126" s="44"/>
      <c r="F126" s="44"/>
      <c r="G126" s="44"/>
      <c r="H126" s="44"/>
      <c r="I126" s="44"/>
      <c r="J126" s="44"/>
      <c r="K126" s="53"/>
    </row>
    <row r="127" spans="2:11" ht="15.6" x14ac:dyDescent="0.25">
      <c r="B127" s="44"/>
      <c r="C127" s="45"/>
      <c r="D127" s="44"/>
      <c r="E127" s="44"/>
      <c r="F127" s="44"/>
      <c r="G127" s="44"/>
      <c r="H127" s="44"/>
      <c r="I127" s="44"/>
      <c r="J127" s="44"/>
      <c r="K127" s="53"/>
    </row>
    <row r="128" spans="2:11" ht="15.6" x14ac:dyDescent="0.25">
      <c r="B128" s="44"/>
      <c r="C128" s="45"/>
      <c r="D128" s="44"/>
      <c r="E128" s="44"/>
      <c r="F128" s="44"/>
      <c r="G128" s="44"/>
      <c r="H128" s="44"/>
      <c r="I128" s="44"/>
      <c r="J128" s="44"/>
      <c r="K128" s="53"/>
    </row>
    <row r="129" spans="2:11" ht="15.6" x14ac:dyDescent="0.25">
      <c r="B129" s="44"/>
      <c r="C129" s="45"/>
      <c r="D129" s="44"/>
      <c r="E129" s="44"/>
      <c r="F129" s="44"/>
      <c r="G129" s="44"/>
      <c r="H129" s="44"/>
      <c r="I129" s="44"/>
      <c r="J129" s="44"/>
      <c r="K129" s="53"/>
    </row>
    <row r="130" spans="2:11" ht="15.6" x14ac:dyDescent="0.25">
      <c r="B130" s="44"/>
      <c r="C130" s="45"/>
      <c r="D130" s="44"/>
      <c r="E130" s="44"/>
      <c r="F130" s="44"/>
      <c r="G130" s="44"/>
      <c r="H130" s="44"/>
      <c r="I130" s="44"/>
      <c r="J130" s="44"/>
      <c r="K130" s="53"/>
    </row>
    <row r="131" spans="2:11" ht="15.6" x14ac:dyDescent="0.25">
      <c r="B131" s="44"/>
      <c r="C131" s="45"/>
      <c r="D131" s="44"/>
      <c r="E131" s="44"/>
      <c r="F131" s="44"/>
      <c r="G131" s="44"/>
      <c r="H131" s="44"/>
      <c r="I131" s="44"/>
      <c r="J131" s="44"/>
      <c r="K131" s="53"/>
    </row>
    <row r="132" spans="2:11" ht="15.6" x14ac:dyDescent="0.25">
      <c r="B132" s="44"/>
      <c r="C132" s="45"/>
      <c r="D132" s="44"/>
      <c r="E132" s="44"/>
      <c r="F132" s="44"/>
      <c r="G132" s="44"/>
      <c r="H132" s="44"/>
      <c r="I132" s="44"/>
      <c r="J132" s="44"/>
      <c r="K132" s="53"/>
    </row>
    <row r="133" spans="2:11" ht="15.6" x14ac:dyDescent="0.25">
      <c r="B133" s="44"/>
      <c r="C133" s="45"/>
      <c r="D133" s="44"/>
      <c r="E133" s="44"/>
      <c r="F133" s="44"/>
      <c r="G133" s="44"/>
      <c r="H133" s="44"/>
      <c r="I133" s="44"/>
      <c r="J133" s="44"/>
      <c r="K133" s="53"/>
    </row>
    <row r="134" spans="2:11" ht="15.6" x14ac:dyDescent="0.25">
      <c r="B134" s="44"/>
      <c r="C134" s="45"/>
      <c r="D134" s="44"/>
      <c r="E134" s="44"/>
      <c r="F134" s="44"/>
      <c r="G134" s="44"/>
      <c r="H134" s="44"/>
      <c r="I134" s="44"/>
      <c r="J134" s="44"/>
      <c r="K134" s="53"/>
    </row>
    <row r="135" spans="2:11" ht="15.6" x14ac:dyDescent="0.25">
      <c r="B135" s="44"/>
      <c r="C135" s="45"/>
      <c r="D135" s="44"/>
      <c r="E135" s="44"/>
      <c r="F135" s="44"/>
      <c r="G135" s="44"/>
      <c r="H135" s="44"/>
      <c r="I135" s="44"/>
      <c r="J135" s="44"/>
      <c r="K135" s="53"/>
    </row>
    <row r="136" spans="2:11" ht="15.6" x14ac:dyDescent="0.25">
      <c r="B136" s="44"/>
      <c r="C136" s="45"/>
      <c r="D136" s="44"/>
      <c r="E136" s="44"/>
      <c r="F136" s="44"/>
      <c r="G136" s="44"/>
      <c r="H136" s="44"/>
      <c r="I136" s="44"/>
      <c r="J136" s="44"/>
      <c r="K136" s="53"/>
    </row>
    <row r="137" spans="2:11" ht="15.6" x14ac:dyDescent="0.25">
      <c r="B137" s="44"/>
      <c r="C137" s="45"/>
      <c r="D137" s="44"/>
      <c r="E137" s="44"/>
      <c r="F137" s="44"/>
      <c r="G137" s="44"/>
      <c r="H137" s="44"/>
      <c r="I137" s="44"/>
      <c r="J137" s="44"/>
      <c r="K137" s="53"/>
    </row>
    <row r="138" spans="2:11" ht="15.6" x14ac:dyDescent="0.25">
      <c r="B138" s="44"/>
      <c r="C138" s="45"/>
      <c r="D138" s="44"/>
      <c r="E138" s="44"/>
      <c r="F138" s="44"/>
      <c r="G138" s="44"/>
      <c r="H138" s="44"/>
      <c r="I138" s="44"/>
      <c r="J138" s="44"/>
      <c r="K138" s="53"/>
    </row>
    <row r="139" spans="2:11" ht="15.6" x14ac:dyDescent="0.25">
      <c r="B139" s="44"/>
      <c r="C139" s="45"/>
      <c r="D139" s="44"/>
      <c r="E139" s="44"/>
      <c r="F139" s="44"/>
      <c r="G139" s="44"/>
      <c r="H139" s="44"/>
      <c r="I139" s="44"/>
      <c r="J139" s="44"/>
      <c r="K139" s="53"/>
    </row>
    <row r="140" spans="2:11" ht="15.6" x14ac:dyDescent="0.25">
      <c r="B140" s="44"/>
      <c r="C140" s="45"/>
      <c r="D140" s="44"/>
      <c r="E140" s="44"/>
      <c r="F140" s="44"/>
      <c r="G140" s="44"/>
      <c r="H140" s="44"/>
      <c r="I140" s="44"/>
      <c r="J140" s="44"/>
      <c r="K140" s="53"/>
    </row>
    <row r="141" spans="2:11" ht="15.6" x14ac:dyDescent="0.25">
      <c r="B141" s="44"/>
      <c r="C141" s="45"/>
      <c r="D141" s="44"/>
      <c r="E141" s="44"/>
      <c r="F141" s="44"/>
      <c r="G141" s="44"/>
      <c r="H141" s="44"/>
      <c r="I141" s="44"/>
      <c r="J141" s="44"/>
      <c r="K141" s="53"/>
    </row>
    <row r="142" spans="2:11" ht="15.6" x14ac:dyDescent="0.25">
      <c r="B142" s="44"/>
      <c r="C142" s="45"/>
      <c r="D142" s="44"/>
      <c r="E142" s="44"/>
      <c r="F142" s="44"/>
      <c r="G142" s="44"/>
      <c r="H142" s="44"/>
      <c r="I142" s="44"/>
      <c r="J142" s="44"/>
      <c r="K142" s="53"/>
    </row>
    <row r="143" spans="2:11" ht="15.6" x14ac:dyDescent="0.25">
      <c r="B143" s="44"/>
      <c r="C143" s="45"/>
      <c r="D143" s="44"/>
      <c r="E143" s="44"/>
      <c r="F143" s="44"/>
      <c r="G143" s="44"/>
      <c r="H143" s="44"/>
      <c r="I143" s="44"/>
      <c r="J143" s="44"/>
      <c r="K143" s="53"/>
    </row>
    <row r="144" spans="2:11" ht="15.6" x14ac:dyDescent="0.25">
      <c r="B144" s="44"/>
      <c r="C144" s="45"/>
      <c r="D144" s="44"/>
      <c r="E144" s="44"/>
      <c r="F144" s="44"/>
      <c r="G144" s="44"/>
      <c r="H144" s="44"/>
      <c r="I144" s="44"/>
      <c r="J144" s="44"/>
      <c r="K144" s="53"/>
    </row>
    <row r="145" spans="2:11" ht="15.6" x14ac:dyDescent="0.25">
      <c r="B145" s="44"/>
      <c r="C145" s="45"/>
      <c r="D145" s="44"/>
      <c r="E145" s="44"/>
      <c r="F145" s="44"/>
      <c r="G145" s="44"/>
      <c r="H145" s="44"/>
      <c r="I145" s="44"/>
      <c r="J145" s="44"/>
      <c r="K145" s="53"/>
    </row>
    <row r="146" spans="2:11" ht="15.6" x14ac:dyDescent="0.25">
      <c r="B146" s="44"/>
      <c r="C146" s="45"/>
      <c r="D146" s="44"/>
      <c r="E146" s="44"/>
      <c r="F146" s="44"/>
      <c r="G146" s="44"/>
      <c r="H146" s="44"/>
      <c r="I146" s="44"/>
      <c r="J146" s="44"/>
      <c r="K146" s="53"/>
    </row>
    <row r="147" spans="2:11" ht="15.6" x14ac:dyDescent="0.25">
      <c r="B147" s="44"/>
      <c r="C147" s="45"/>
      <c r="D147" s="44"/>
      <c r="E147" s="44"/>
      <c r="F147" s="44"/>
      <c r="G147" s="44"/>
      <c r="H147" s="44"/>
      <c r="I147" s="44"/>
      <c r="J147" s="44"/>
      <c r="K147" s="53"/>
    </row>
    <row r="148" spans="2:11" ht="15.6" x14ac:dyDescent="0.25">
      <c r="B148" s="44"/>
      <c r="C148" s="45"/>
      <c r="D148" s="44"/>
      <c r="E148" s="44"/>
      <c r="F148" s="44"/>
      <c r="G148" s="44"/>
      <c r="H148" s="44"/>
      <c r="I148" s="44"/>
      <c r="J148" s="44"/>
      <c r="K148" s="53"/>
    </row>
    <row r="149" spans="2:11" ht="15.6" x14ac:dyDescent="0.25">
      <c r="B149" s="44"/>
      <c r="C149" s="45"/>
      <c r="D149" s="44"/>
      <c r="E149" s="44"/>
      <c r="F149" s="44"/>
      <c r="G149" s="44"/>
      <c r="H149" s="44"/>
      <c r="I149" s="44"/>
      <c r="J149" s="44"/>
      <c r="K149" s="53"/>
    </row>
    <row r="150" spans="2:11" ht="15.6" x14ac:dyDescent="0.25">
      <c r="B150" s="44"/>
      <c r="C150" s="45"/>
      <c r="D150" s="44"/>
      <c r="E150" s="44"/>
      <c r="F150" s="44"/>
      <c r="G150" s="44"/>
      <c r="H150" s="44"/>
      <c r="I150" s="44"/>
      <c r="J150" s="44"/>
      <c r="K150" s="53"/>
    </row>
    <row r="151" spans="2:11" ht="15.6" x14ac:dyDescent="0.25">
      <c r="B151" s="44"/>
      <c r="C151" s="45"/>
      <c r="D151" s="44"/>
      <c r="E151" s="44"/>
      <c r="F151" s="44"/>
      <c r="G151" s="44"/>
      <c r="H151" s="44"/>
      <c r="I151" s="44"/>
      <c r="J151" s="44"/>
      <c r="K151" s="53"/>
    </row>
    <row r="152" spans="2:11" ht="15.6" x14ac:dyDescent="0.25">
      <c r="B152" s="44"/>
      <c r="C152" s="45"/>
      <c r="D152" s="44"/>
      <c r="E152" s="44"/>
      <c r="F152" s="44"/>
      <c r="G152" s="44"/>
      <c r="H152" s="44"/>
      <c r="I152" s="44"/>
      <c r="J152" s="44"/>
      <c r="K152" s="53"/>
    </row>
    <row r="153" spans="2:11" ht="15.6" x14ac:dyDescent="0.25">
      <c r="B153" s="44"/>
      <c r="C153" s="45"/>
      <c r="D153" s="44"/>
      <c r="E153" s="44"/>
      <c r="F153" s="44"/>
      <c r="G153" s="44"/>
      <c r="H153" s="44"/>
      <c r="I153" s="44"/>
      <c r="J153" s="44"/>
      <c r="K153" s="53"/>
    </row>
    <row r="154" spans="2:11" ht="15.6" x14ac:dyDescent="0.25">
      <c r="B154" s="44"/>
      <c r="C154" s="45"/>
      <c r="D154" s="44"/>
      <c r="E154" s="44"/>
      <c r="F154" s="44"/>
      <c r="G154" s="44"/>
      <c r="H154" s="44"/>
      <c r="I154" s="44"/>
      <c r="J154" s="44"/>
      <c r="K154" s="53"/>
    </row>
    <row r="155" spans="2:11" ht="15.6" x14ac:dyDescent="0.25">
      <c r="B155" s="44"/>
      <c r="C155" s="45"/>
      <c r="D155" s="44"/>
      <c r="E155" s="44"/>
      <c r="F155" s="44"/>
      <c r="G155" s="44"/>
      <c r="H155" s="44"/>
      <c r="I155" s="44"/>
      <c r="J155" s="44"/>
      <c r="K155" s="53"/>
    </row>
    <row r="156" spans="2:11" ht="15.6" x14ac:dyDescent="0.25">
      <c r="B156" s="44"/>
      <c r="C156" s="45"/>
      <c r="D156" s="44"/>
      <c r="E156" s="44"/>
      <c r="F156" s="44"/>
      <c r="G156" s="44"/>
      <c r="H156" s="44"/>
      <c r="I156" s="44"/>
      <c r="J156" s="44"/>
      <c r="K156" s="53"/>
    </row>
    <row r="157" spans="2:11" ht="15.6" x14ac:dyDescent="0.25">
      <c r="B157" s="44"/>
      <c r="C157" s="45"/>
      <c r="D157" s="44"/>
      <c r="E157" s="44"/>
      <c r="F157" s="44"/>
      <c r="G157" s="44"/>
      <c r="H157" s="44"/>
      <c r="I157" s="44"/>
      <c r="J157" s="44"/>
      <c r="K157" s="53"/>
    </row>
    <row r="158" spans="2:11" ht="15.6" x14ac:dyDescent="0.25">
      <c r="B158" s="44"/>
      <c r="C158" s="45"/>
      <c r="D158" s="44"/>
      <c r="E158" s="44"/>
      <c r="F158" s="44"/>
      <c r="G158" s="44"/>
      <c r="H158" s="44"/>
      <c r="I158" s="44"/>
      <c r="J158" s="44"/>
      <c r="K158" s="53"/>
    </row>
    <row r="159" spans="2:11" ht="15.6" x14ac:dyDescent="0.25">
      <c r="B159" s="44"/>
      <c r="C159" s="45"/>
      <c r="D159" s="44"/>
      <c r="E159" s="44"/>
      <c r="F159" s="44"/>
      <c r="G159" s="44"/>
      <c r="H159" s="44"/>
      <c r="I159" s="44"/>
      <c r="J159" s="44"/>
      <c r="K159" s="53"/>
    </row>
    <row r="160" spans="2:11" ht="15.6" x14ac:dyDescent="0.25">
      <c r="B160" s="44"/>
      <c r="C160" s="45"/>
      <c r="D160" s="44"/>
      <c r="E160" s="44"/>
      <c r="F160" s="44"/>
      <c r="G160" s="44"/>
      <c r="H160" s="44"/>
      <c r="I160" s="44"/>
      <c r="J160" s="44"/>
      <c r="K160" s="53"/>
    </row>
    <row r="161" spans="2:11" ht="15.6" x14ac:dyDescent="0.25">
      <c r="B161" s="44"/>
      <c r="C161" s="45"/>
      <c r="D161" s="44"/>
      <c r="E161" s="44"/>
      <c r="F161" s="44"/>
      <c r="G161" s="44"/>
      <c r="H161" s="44"/>
      <c r="I161" s="44"/>
      <c r="J161" s="44"/>
      <c r="K161" s="53"/>
    </row>
    <row r="162" spans="2:11" ht="15.6" x14ac:dyDescent="0.25">
      <c r="B162" s="44"/>
      <c r="C162" s="45"/>
      <c r="D162" s="44"/>
      <c r="E162" s="44"/>
      <c r="F162" s="44"/>
      <c r="G162" s="44"/>
      <c r="H162" s="44"/>
      <c r="I162" s="44"/>
      <c r="J162" s="44"/>
      <c r="K162" s="53"/>
    </row>
    <row r="163" spans="2:11" ht="15.6" x14ac:dyDescent="0.25">
      <c r="B163" s="44"/>
      <c r="C163" s="45"/>
      <c r="D163" s="44"/>
      <c r="E163" s="44"/>
      <c r="F163" s="44"/>
      <c r="G163" s="44"/>
      <c r="H163" s="44"/>
      <c r="I163" s="44"/>
      <c r="J163" s="44"/>
      <c r="K163" s="53"/>
    </row>
    <row r="164" spans="2:11" ht="15.6" x14ac:dyDescent="0.25">
      <c r="B164" s="44"/>
      <c r="C164" s="45"/>
      <c r="D164" s="44"/>
      <c r="E164" s="44"/>
      <c r="F164" s="44"/>
      <c r="G164" s="44"/>
      <c r="H164" s="44"/>
      <c r="I164" s="44"/>
      <c r="J164" s="44"/>
      <c r="K164" s="53"/>
    </row>
    <row r="165" spans="2:11" ht="15.6" x14ac:dyDescent="0.25">
      <c r="B165" s="44"/>
      <c r="C165" s="45"/>
      <c r="D165" s="44"/>
      <c r="E165" s="44"/>
      <c r="F165" s="44"/>
      <c r="G165" s="44"/>
      <c r="H165" s="44"/>
      <c r="I165" s="44"/>
      <c r="J165" s="44"/>
      <c r="K165" s="53"/>
    </row>
    <row r="166" spans="2:11" ht="15.6" x14ac:dyDescent="0.25">
      <c r="B166" s="44"/>
      <c r="C166" s="45"/>
      <c r="D166" s="44"/>
      <c r="E166" s="44"/>
      <c r="F166" s="44"/>
      <c r="G166" s="44"/>
      <c r="H166" s="44"/>
      <c r="I166" s="44"/>
      <c r="J166" s="44"/>
      <c r="K166" s="53"/>
    </row>
    <row r="167" spans="2:11" ht="15.6" x14ac:dyDescent="0.25">
      <c r="B167" s="44"/>
      <c r="C167" s="45"/>
      <c r="D167" s="44"/>
      <c r="E167" s="44"/>
      <c r="F167" s="44"/>
      <c r="G167" s="44"/>
      <c r="H167" s="44"/>
      <c r="I167" s="44"/>
      <c r="J167" s="44"/>
      <c r="K167" s="53"/>
    </row>
    <row r="168" spans="2:11" ht="15.6" x14ac:dyDescent="0.25">
      <c r="B168" s="44"/>
      <c r="C168" s="45"/>
      <c r="D168" s="44"/>
      <c r="E168" s="44"/>
      <c r="F168" s="44"/>
      <c r="G168" s="44"/>
      <c r="H168" s="44"/>
      <c r="I168" s="44"/>
      <c r="J168" s="44"/>
      <c r="K168" s="53"/>
    </row>
    <row r="169" spans="2:11" ht="15.6" x14ac:dyDescent="0.25">
      <c r="B169" s="44"/>
      <c r="C169" s="45"/>
      <c r="D169" s="44"/>
      <c r="E169" s="44"/>
      <c r="F169" s="44"/>
      <c r="G169" s="44"/>
      <c r="H169" s="44"/>
      <c r="I169" s="44"/>
      <c r="J169" s="44"/>
      <c r="K169" s="53"/>
    </row>
    <row r="170" spans="2:11" ht="15.6" x14ac:dyDescent="0.25">
      <c r="B170" s="44"/>
      <c r="C170" s="45"/>
      <c r="D170" s="44"/>
      <c r="E170" s="44"/>
      <c r="F170" s="44"/>
      <c r="G170" s="44"/>
      <c r="H170" s="44"/>
      <c r="I170" s="44"/>
      <c r="J170" s="44"/>
      <c r="K170" s="53"/>
    </row>
    <row r="171" spans="2:11" ht="15.6" x14ac:dyDescent="0.25">
      <c r="B171" s="44"/>
      <c r="C171" s="45"/>
      <c r="D171" s="44"/>
      <c r="E171" s="44"/>
      <c r="F171" s="44"/>
      <c r="G171" s="44"/>
      <c r="H171" s="44"/>
      <c r="I171" s="44"/>
      <c r="J171" s="44"/>
      <c r="K171" s="53"/>
    </row>
    <row r="172" spans="2:11" ht="15.6" x14ac:dyDescent="0.25">
      <c r="B172" s="44"/>
      <c r="C172" s="45"/>
      <c r="D172" s="44"/>
      <c r="E172" s="44"/>
      <c r="F172" s="44"/>
      <c r="G172" s="44"/>
      <c r="H172" s="44"/>
      <c r="I172" s="44"/>
      <c r="J172" s="44"/>
      <c r="K172" s="53"/>
    </row>
    <row r="173" spans="2:11" ht="15.6" x14ac:dyDescent="0.25">
      <c r="B173" s="44"/>
      <c r="C173" s="45"/>
      <c r="D173" s="44"/>
      <c r="E173" s="44"/>
      <c r="F173" s="44"/>
      <c r="G173" s="44"/>
      <c r="H173" s="44"/>
      <c r="I173" s="44"/>
      <c r="J173" s="44"/>
      <c r="K173" s="53"/>
    </row>
    <row r="174" spans="2:11" ht="15.6" x14ac:dyDescent="0.25">
      <c r="B174" s="44"/>
      <c r="C174" s="45"/>
      <c r="D174" s="44"/>
      <c r="E174" s="44"/>
      <c r="F174" s="44"/>
      <c r="G174" s="44"/>
      <c r="H174" s="44"/>
      <c r="I174" s="44"/>
      <c r="J174" s="44"/>
      <c r="K174" s="53"/>
    </row>
    <row r="175" spans="2:11" ht="15.6" x14ac:dyDescent="0.25">
      <c r="B175" s="44"/>
      <c r="C175" s="45"/>
      <c r="D175" s="44"/>
      <c r="E175" s="44"/>
      <c r="F175" s="44"/>
      <c r="G175" s="44"/>
      <c r="H175" s="44"/>
      <c r="I175" s="44"/>
      <c r="J175" s="44"/>
      <c r="K175" s="53"/>
    </row>
    <row r="176" spans="2:11" ht="15.6" x14ac:dyDescent="0.25">
      <c r="B176" s="44"/>
      <c r="C176" s="45"/>
      <c r="D176" s="44"/>
      <c r="E176" s="44"/>
      <c r="F176" s="44"/>
      <c r="G176" s="44"/>
      <c r="H176" s="44"/>
      <c r="I176" s="44"/>
      <c r="J176" s="44"/>
      <c r="K176" s="53"/>
    </row>
    <row r="177" spans="2:11" ht="15.6" x14ac:dyDescent="0.25">
      <c r="B177" s="44"/>
      <c r="C177" s="45"/>
      <c r="D177" s="44"/>
      <c r="E177" s="44"/>
      <c r="F177" s="44"/>
      <c r="G177" s="44"/>
      <c r="H177" s="44"/>
      <c r="I177" s="44"/>
      <c r="J177" s="44"/>
      <c r="K177" s="53"/>
    </row>
    <row r="178" spans="2:11" ht="15.6" x14ac:dyDescent="0.25">
      <c r="B178" s="44"/>
      <c r="C178" s="45"/>
      <c r="D178" s="44"/>
      <c r="E178" s="44"/>
      <c r="F178" s="44"/>
      <c r="G178" s="44"/>
      <c r="H178" s="44"/>
      <c r="I178" s="44"/>
      <c r="J178" s="44"/>
      <c r="K178" s="53"/>
    </row>
    <row r="179" spans="2:11" ht="15.6" x14ac:dyDescent="0.25">
      <c r="B179" s="44"/>
      <c r="C179" s="45"/>
      <c r="D179" s="44"/>
      <c r="E179" s="44"/>
      <c r="F179" s="44"/>
      <c r="G179" s="44"/>
      <c r="H179" s="44"/>
      <c r="I179" s="44"/>
      <c r="J179" s="44"/>
      <c r="K179" s="53"/>
    </row>
    <row r="180" spans="2:11" ht="15.6" x14ac:dyDescent="0.25">
      <c r="B180" s="44"/>
      <c r="C180" s="45"/>
      <c r="D180" s="44"/>
      <c r="E180" s="44"/>
      <c r="F180" s="44"/>
      <c r="G180" s="44"/>
      <c r="H180" s="44"/>
      <c r="I180" s="44"/>
      <c r="J180" s="44"/>
      <c r="K180" s="53"/>
    </row>
    <row r="181" spans="2:11" ht="15.6" x14ac:dyDescent="0.25">
      <c r="B181" s="44"/>
      <c r="C181" s="45"/>
      <c r="D181" s="44"/>
      <c r="E181" s="44"/>
      <c r="F181" s="44"/>
      <c r="G181" s="44"/>
      <c r="H181" s="44"/>
      <c r="I181" s="44"/>
      <c r="J181" s="44"/>
      <c r="K181" s="53"/>
    </row>
    <row r="182" spans="2:11" ht="15.6" x14ac:dyDescent="0.25">
      <c r="B182" s="44"/>
      <c r="C182" s="45"/>
      <c r="D182" s="44"/>
      <c r="E182" s="44"/>
      <c r="F182" s="44"/>
      <c r="G182" s="44"/>
      <c r="H182" s="44"/>
      <c r="I182" s="44"/>
      <c r="J182" s="44"/>
      <c r="K182" s="53"/>
    </row>
    <row r="183" spans="2:11" ht="15.6" x14ac:dyDescent="0.25">
      <c r="B183" s="44"/>
      <c r="C183" s="45"/>
      <c r="D183" s="44"/>
      <c r="E183" s="44"/>
      <c r="F183" s="44"/>
      <c r="G183" s="44"/>
      <c r="H183" s="44"/>
      <c r="I183" s="44"/>
      <c r="J183" s="44"/>
      <c r="K183" s="53"/>
    </row>
    <row r="184" spans="2:11" ht="15.6" x14ac:dyDescent="0.25">
      <c r="B184" s="44"/>
      <c r="C184" s="45"/>
      <c r="D184" s="44"/>
      <c r="E184" s="44"/>
      <c r="F184" s="44"/>
      <c r="G184" s="44"/>
      <c r="H184" s="44"/>
      <c r="I184" s="44"/>
      <c r="J184" s="44"/>
      <c r="K184" s="53"/>
    </row>
    <row r="185" spans="2:11" ht="15.6" x14ac:dyDescent="0.25">
      <c r="B185" s="44"/>
      <c r="C185" s="45"/>
      <c r="D185" s="44"/>
      <c r="E185" s="44"/>
      <c r="F185" s="44"/>
      <c r="G185" s="44"/>
      <c r="H185" s="44"/>
      <c r="I185" s="44"/>
      <c r="J185" s="44"/>
      <c r="K185" s="53"/>
    </row>
    <row r="186" spans="2:11" ht="15.6" x14ac:dyDescent="0.25">
      <c r="B186" s="44"/>
      <c r="C186" s="45"/>
      <c r="D186" s="44"/>
      <c r="E186" s="44"/>
      <c r="F186" s="44"/>
      <c r="G186" s="44"/>
      <c r="H186" s="44"/>
      <c r="I186" s="44"/>
      <c r="J186" s="44"/>
      <c r="K186" s="53"/>
    </row>
    <row r="187" spans="2:11" ht="15.6" x14ac:dyDescent="0.25">
      <c r="B187" s="44"/>
      <c r="C187" s="45"/>
      <c r="D187" s="44"/>
      <c r="E187" s="44"/>
      <c r="F187" s="44"/>
      <c r="G187" s="44"/>
      <c r="H187" s="44"/>
      <c r="I187" s="44"/>
      <c r="J187" s="44"/>
      <c r="K187" s="53"/>
    </row>
    <row r="188" spans="2:11" ht="15.6" x14ac:dyDescent="0.25">
      <c r="B188" s="44"/>
      <c r="C188" s="45"/>
      <c r="D188" s="44"/>
      <c r="E188" s="44"/>
      <c r="F188" s="44"/>
      <c r="G188" s="44"/>
      <c r="H188" s="44"/>
      <c r="I188" s="44"/>
      <c r="J188" s="44"/>
      <c r="K188" s="53"/>
    </row>
    <row r="189" spans="2:11" ht="15.6" x14ac:dyDescent="0.25">
      <c r="B189" s="44"/>
      <c r="C189" s="45"/>
      <c r="D189" s="44"/>
      <c r="E189" s="44"/>
      <c r="F189" s="44"/>
      <c r="G189" s="44"/>
      <c r="H189" s="44"/>
      <c r="I189" s="44"/>
      <c r="J189" s="44"/>
      <c r="K189" s="53"/>
    </row>
    <row r="190" spans="2:11" ht="15.6" x14ac:dyDescent="0.25">
      <c r="B190" s="44"/>
      <c r="C190" s="45"/>
      <c r="D190" s="44"/>
      <c r="E190" s="44"/>
      <c r="F190" s="44"/>
      <c r="G190" s="44"/>
      <c r="H190" s="44"/>
      <c r="I190" s="44"/>
      <c r="J190" s="44"/>
      <c r="K190" s="53"/>
    </row>
    <row r="191" spans="2:11" ht="15.6" x14ac:dyDescent="0.25">
      <c r="B191" s="44"/>
      <c r="C191" s="45"/>
      <c r="D191" s="44"/>
      <c r="E191" s="44"/>
      <c r="F191" s="44"/>
      <c r="G191" s="44"/>
      <c r="H191" s="44"/>
      <c r="I191" s="44"/>
      <c r="J191" s="44"/>
      <c r="K191" s="53"/>
    </row>
    <row r="192" spans="2:11" ht="15.6" x14ac:dyDescent="0.25">
      <c r="B192" s="44"/>
      <c r="C192" s="45"/>
      <c r="D192" s="44"/>
      <c r="E192" s="44"/>
      <c r="F192" s="44"/>
      <c r="G192" s="44"/>
      <c r="H192" s="44"/>
      <c r="I192" s="44"/>
      <c r="J192" s="44"/>
      <c r="K192" s="53"/>
    </row>
    <row r="193" spans="2:11" ht="15.6" x14ac:dyDescent="0.25">
      <c r="B193" s="44"/>
      <c r="C193" s="45"/>
      <c r="D193" s="44"/>
      <c r="E193" s="44"/>
      <c r="F193" s="44"/>
      <c r="G193" s="44"/>
      <c r="H193" s="44"/>
      <c r="I193" s="44"/>
      <c r="J193" s="44"/>
      <c r="K193" s="53"/>
    </row>
    <row r="194" spans="2:11" ht="15.6" x14ac:dyDescent="0.25">
      <c r="B194" s="44"/>
      <c r="C194" s="45"/>
      <c r="D194" s="44"/>
      <c r="E194" s="44"/>
      <c r="F194" s="44"/>
      <c r="G194" s="44"/>
      <c r="H194" s="44"/>
      <c r="I194" s="44"/>
      <c r="J194" s="44"/>
      <c r="K194" s="53"/>
    </row>
    <row r="195" spans="2:11" ht="15.6" x14ac:dyDescent="0.25">
      <c r="B195" s="44"/>
      <c r="C195" s="45"/>
      <c r="D195" s="44"/>
      <c r="E195" s="44"/>
      <c r="F195" s="44"/>
      <c r="G195" s="44"/>
      <c r="H195" s="44"/>
      <c r="I195" s="44"/>
      <c r="J195" s="44"/>
      <c r="K195" s="53"/>
    </row>
    <row r="196" spans="2:11" ht="15.6" x14ac:dyDescent="0.25">
      <c r="B196" s="44"/>
      <c r="C196" s="45"/>
      <c r="D196" s="44"/>
      <c r="E196" s="44"/>
      <c r="F196" s="44"/>
      <c r="G196" s="44"/>
      <c r="H196" s="44"/>
      <c r="I196" s="44"/>
      <c r="J196" s="44"/>
      <c r="K196" s="53"/>
    </row>
    <row r="197" spans="2:11" ht="15.6" x14ac:dyDescent="0.25">
      <c r="B197" s="44"/>
      <c r="C197" s="45"/>
      <c r="D197" s="44"/>
      <c r="E197" s="44"/>
      <c r="F197" s="44"/>
      <c r="G197" s="44"/>
      <c r="H197" s="44"/>
      <c r="I197" s="44"/>
      <c r="J197" s="44"/>
      <c r="K197" s="53"/>
    </row>
    <row r="198" spans="2:11" ht="15.6" x14ac:dyDescent="0.25">
      <c r="B198" s="44"/>
      <c r="C198" s="45"/>
      <c r="D198" s="44"/>
      <c r="E198" s="44"/>
      <c r="F198" s="44"/>
      <c r="G198" s="44"/>
      <c r="H198" s="44"/>
      <c r="I198" s="44"/>
      <c r="J198" s="44"/>
      <c r="K198" s="53"/>
    </row>
    <row r="199" spans="2:11" ht="15.6" x14ac:dyDescent="0.25">
      <c r="B199" s="44"/>
      <c r="C199" s="45"/>
      <c r="D199" s="44"/>
      <c r="E199" s="44"/>
      <c r="F199" s="44"/>
      <c r="G199" s="44"/>
      <c r="H199" s="44"/>
      <c r="I199" s="44"/>
      <c r="J199" s="44"/>
      <c r="K199" s="53"/>
    </row>
    <row r="200" spans="2:11" ht="15.6" x14ac:dyDescent="0.25">
      <c r="B200" s="44"/>
      <c r="C200" s="45"/>
      <c r="D200" s="44"/>
      <c r="E200" s="44"/>
      <c r="F200" s="44"/>
      <c r="G200" s="44"/>
      <c r="H200" s="44"/>
      <c r="I200" s="44"/>
      <c r="J200" s="44"/>
      <c r="K200" s="53"/>
    </row>
    <row r="201" spans="2:11" ht="15.6" x14ac:dyDescent="0.25">
      <c r="B201" s="44"/>
      <c r="C201" s="45"/>
      <c r="D201" s="44"/>
      <c r="E201" s="44"/>
      <c r="F201" s="44"/>
      <c r="G201" s="44"/>
      <c r="H201" s="44"/>
      <c r="I201" s="44"/>
      <c r="J201" s="44"/>
      <c r="K201" s="53"/>
    </row>
  </sheetData>
  <mergeCells count="14">
    <mergeCell ref="A1:K1"/>
    <mergeCell ref="F2:K2"/>
    <mergeCell ref="B58:C58"/>
    <mergeCell ref="B28:B29"/>
    <mergeCell ref="C4:C5"/>
    <mergeCell ref="C6:C26"/>
    <mergeCell ref="C28:C29"/>
    <mergeCell ref="C30:C33"/>
    <mergeCell ref="C34:C35"/>
    <mergeCell ref="C36:C43"/>
    <mergeCell ref="C47:C49"/>
    <mergeCell ref="C52:C54"/>
    <mergeCell ref="D28:D29"/>
    <mergeCell ref="K4:K9"/>
  </mergeCells>
  <phoneticPr fontId="15" type="noConversion"/>
  <pageMargins left="0.55486111111111103" right="0.16111111111111101" top="0.40902777777777799" bottom="0.40902777777777799"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2019年第一季度（底稿）</vt:lpstr>
      <vt:lpstr>2020.8.18日</vt:lpstr>
      <vt:lpstr>'2019年第一季度（底稿）'!Print_Titles</vt:lpstr>
      <vt:lpstr>'2020.8.18日'!Print_Titles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 Lu</cp:lastModifiedBy>
  <dcterms:created xsi:type="dcterms:W3CDTF">2006-09-13T11:21:00Z</dcterms:created>
  <dcterms:modified xsi:type="dcterms:W3CDTF">2020-09-11T06:54:21Z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